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theme/theme1.xml" ContentType="application/vnd.openxmlformats-officedocument.theme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1"/>
  </bookViews>
  <sheets>
    <sheet name="Figure 4A" sheetId="1" state="visible" r:id="rId1"/>
    <sheet name="Figure 5B" sheetId="2" state="visible" r:id="rId2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<sst xmlns="http://schemas.openxmlformats.org/spreadsheetml/2006/main" count="68" uniqueCount="68">
  <si>
    <t xml:space="preserve">Plasma survival rate</t>
  </si>
  <si>
    <t xml:space="preserve">Fluorescent signal</t>
  </si>
  <si>
    <t xml:space="preserve">OD600 </t>
  </si>
  <si>
    <t>[AU]</t>
  </si>
  <si>
    <t>strain</t>
  </si>
  <si>
    <t>mean</t>
  </si>
  <si>
    <t>stdev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</si>
  <si>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</si>
  <si>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</si>
  <si>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</si>
  <si>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</si>
  <si>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</si>
  <si>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</si>
  <si>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</si>
  <si>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</si>
  <si>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</si>
  <si>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</si>
  <si>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 xml:space="preserve">wild type</t>
  </si>
  <si>
    <t>∆sodA</t>
  </si>
  <si>
    <t>∆sodB</t>
  </si>
  <si>
    <t>∆sodC</t>
  </si>
  <si>
    <t>∆sodAB</t>
  </si>
  <si>
    <t>∆SOD</t>
  </si>
  <si>
    <t>∆katE</t>
  </si>
  <si>
    <t>∆katG</t>
  </si>
  <si>
    <t>∆KAT</t>
  </si>
  <si>
    <t>∆ahpC</t>
  </si>
  <si>
    <t>∆ahpF</t>
  </si>
  <si>
    <t>∆HPX</t>
  </si>
  <si>
    <t xml:space="preserve">wild type + empty vector</t>
  </si>
  <si>
    <t xml:space="preserve">sodA 0</t>
  </si>
  <si>
    <t xml:space="preserve">SodA 0</t>
  </si>
  <si>
    <t xml:space="preserve">sodA 1</t>
  </si>
  <si>
    <t xml:space="preserve">SodA 1</t>
  </si>
  <si>
    <t xml:space="preserve">sodA 5</t>
  </si>
  <si>
    <t xml:space="preserve">SodA 5</t>
  </si>
  <si>
    <t xml:space="preserve">sodA 10</t>
  </si>
  <si>
    <t xml:space="preserve">SodA 10</t>
  </si>
  <si>
    <t xml:space="preserve">sodA 100</t>
  </si>
  <si>
    <t xml:space="preserve">SodA 100</t>
  </si>
  <si>
    <t xml:space="preserve">sodB 0</t>
  </si>
  <si>
    <t xml:space="preserve">SodB 0</t>
  </si>
  <si>
    <t xml:space="preserve">sodB 1</t>
  </si>
  <si>
    <t xml:space="preserve">SodB 1</t>
  </si>
  <si>
    <t xml:space="preserve">sodB 10</t>
  </si>
  <si>
    <t xml:space="preserve">SodB 10</t>
  </si>
  <si>
    <t xml:space="preserve">sodB 100</t>
  </si>
  <si>
    <t xml:space="preserve">SodB 100</t>
  </si>
  <si>
    <t xml:space="preserve">sodC 0</t>
  </si>
  <si>
    <t xml:space="preserve">SodC 0</t>
  </si>
  <si>
    <t xml:space="preserve">sodC 10</t>
  </si>
  <si>
    <t xml:space="preserve">SodC 10</t>
  </si>
  <si>
    <t xml:space="preserve">sodC 100</t>
  </si>
  <si>
    <t xml:space="preserve">SodC 100</t>
  </si>
  <si>
    <t xml:space="preserve">katE 0</t>
  </si>
  <si>
    <t xml:space="preserve">KatE 0</t>
  </si>
  <si>
    <t xml:space="preserve">katE 1</t>
  </si>
  <si>
    <t xml:space="preserve">KatE 1</t>
  </si>
  <si>
    <t xml:space="preserve">katE 10</t>
  </si>
  <si>
    <t xml:space="preserve">KatE 10</t>
  </si>
  <si>
    <t xml:space="preserve">katE 100</t>
  </si>
  <si>
    <t xml:space="preserve">KatE 100</t>
  </si>
  <si>
    <t xml:space="preserve">sodA + katE 5</t>
  </si>
  <si>
    <t xml:space="preserve">SodA in sodA + katE</t>
  </si>
  <si>
    <t xml:space="preserve">KatE in sodA + katE</t>
  </si>
  <si>
    <t>[%]</t>
  </si>
  <si>
    <t xml:space="preserve">Paraquat [µM]</t>
  </si>
  <si>
    <t>std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</si>
</sst>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>
    <font>
      <sz val="11.000000"/>
      <color theme="1"/>
      <name val="Calibri"/>
      <scheme val="minor"/>
    </font>
    <font>
      <sz val="10.000000"/>
      <color theme="1"/>
      <name val="Arial"/>
    </font>
    <font>
      <sz val="8.000000"/>
      <color theme="1"/>
      <name val="Arial"/>
    </font>
    <font>
      <b/>
      <sz val="14.000000"/>
      <color theme="1"/>
      <name val="Arial"/>
    </font>
    <font>
      <b/>
      <sz val="8.000000"/>
      <color theme="1"/>
      <name val="Arial"/>
    </font>
    <font>
      <b/>
      <sz val="10.000000"/>
      <color theme="1"/>
      <name val="Arial"/>
    </font>
    <font>
      <i/>
      <sz val="10.000000"/>
      <color theme="1"/>
      <name val="Arial"/>
    </font>
    <font>
      <b/>
      <i/>
      <sz val="10.000000"/>
      <color theme="1"/>
      <name val="Arial"/>
    </font>
    <font>
      <sz val="14.00000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 style="none"/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1" fillId="0" borderId="0" numFmtId="0" xfId="0" applyFont="1" applyAlignment="1">
      <alignment vertical="center"/>
    </xf>
    <xf fontId="2" fillId="0" borderId="0" numFmtId="0" xfId="0" applyFont="1" applyAlignment="1">
      <alignment horizontal="right" vertical="center"/>
    </xf>
    <xf fontId="2" fillId="0" borderId="0" numFmtId="0" xfId="0" applyFont="1" applyAlignment="1">
      <alignment vertical="center"/>
    </xf>
    <xf fontId="3" fillId="0" borderId="0" numFmtId="0" xfId="0" applyFont="1" applyAlignment="1">
      <alignment vertical="center"/>
    </xf>
    <xf fontId="2" fillId="0" borderId="0" numFmtId="0" xfId="0" applyFont="1" applyAlignment="1">
      <alignment horizontal="right" vertical="center"/>
    </xf>
    <xf fontId="4" fillId="0" borderId="0" numFmtId="0" xfId="0" applyFont="1" applyAlignment="1">
      <alignment vertical="center"/>
    </xf>
    <xf fontId="5" fillId="0" borderId="0" numFmtId="0" xfId="0" applyFont="1" applyAlignment="1">
      <alignment vertical="center"/>
    </xf>
    <xf fontId="5" fillId="0" borderId="0" numFmtId="0" xfId="0" applyFont="1" applyAlignment="1">
      <alignment horizontal="center" vertical="center"/>
    </xf>
    <xf fontId="6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 vertical="center"/>
    </xf>
    <xf fontId="5" fillId="0" borderId="0" numFmtId="2" xfId="0" applyNumberFormat="1" applyFont="1" applyAlignment="1">
      <alignment horizontal="center" vertical="center"/>
    </xf>
    <xf fontId="6" fillId="0" borderId="0" numFmtId="2" xfId="0" applyNumberFormat="1" applyFont="1" applyAlignment="1">
      <alignment horizontal="center" vertical="center"/>
    </xf>
    <xf fontId="2" fillId="0" borderId="0" numFmtId="2" xfId="0" applyNumberFormat="1" applyFont="1" applyAlignment="1">
      <alignment horizontal="right" vertical="center"/>
    </xf>
    <xf fontId="2" fillId="0" borderId="0" numFmtId="2" xfId="0" applyNumberFormat="1" applyFont="1" applyAlignment="1">
      <alignment horizontal="right" vertical="center"/>
    </xf>
    <xf fontId="7" fillId="0" borderId="0" numFmtId="0" xfId="0" applyFont="1" applyAlignment="1">
      <alignment vertical="center"/>
    </xf>
    <xf fontId="8" fillId="0" borderId="0" numFmtId="0" xfId="0" applyFont="1" applyAlignment="1">
      <alignment vertical="center"/>
    </xf>
    <xf fontId="3" fillId="0" borderId="0" numFmtId="0" xfId="0" applyFont="1" applyAlignment="1">
      <alignment horizontal="left" vertical="center"/>
    </xf>
    <xf fontId="5" fillId="0" borderId="0" numFmtId="0" xfId="0" applyFont="1" applyAlignment="1">
      <alignment horizontal="left" vertical="center"/>
    </xf>
    <xf fontId="5" fillId="0" borderId="0" numFmtId="0" xfId="0" applyFont="1" applyAlignment="1">
      <alignment vertical="center" wrapText="1"/>
    </xf>
    <xf fontId="5" fillId="0" borderId="0" numFmtId="0" xfId="0" applyFont="1" applyAlignment="1">
      <alignment horizontal="center" vertical="center" wrapText="1"/>
    </xf>
    <xf fontId="2" fillId="0" borderId="0" numFmtId="0" xfId="0" applyFont="1" applyAlignment="1">
      <alignment horizontal="center" vertical="center" wrapText="1"/>
    </xf>
    <xf fontId="5" fillId="0" borderId="0" numFmtId="1" xfId="0" applyNumberFormat="1" applyFont="1" applyAlignment="1">
      <alignment horizontal="center" vertical="center" wrapText="1"/>
    </xf>
    <xf fontId="5" fillId="0" borderId="0" numFmtId="2" xfId="0" applyNumberFormat="1" applyFont="1" applyAlignment="1">
      <alignment horizontal="center" vertical="center" wrapText="1"/>
    </xf>
    <xf fontId="5" fillId="0" borderId="0" numFmtId="164" xfId="0" applyNumberFormat="1" applyFont="1" applyAlignment="1">
      <alignment horizontal="right" indent="1" vertical="center" wrapText="1"/>
    </xf>
    <xf fontId="6" fillId="0" borderId="0" numFmtId="164" xfId="0" applyNumberFormat="1" applyFont="1" applyAlignment="1">
      <alignment horizontal="right" indent="1" vertical="center" wrapText="1"/>
    </xf>
    <xf fontId="2" fillId="0" borderId="0" numFmtId="164" xfId="0" applyNumberFormat="1" applyFont="1" applyAlignment="1">
      <alignment vertical="center" wrapText="1"/>
    </xf>
    <xf fontId="5" fillId="0" borderId="0" numFmtId="1" xfId="0" applyNumberFormat="1" applyFont="1" applyAlignment="1">
      <alignment horizontal="center" vertical="center"/>
    </xf>
    <xf fontId="2" fillId="0" borderId="0" numFmtId="164" xfId="0" applyNumberFormat="1" applyFont="1" applyAlignment="1">
      <alignment vertical="center"/>
    </xf>
    <xf fontId="6" fillId="0" borderId="0" numFmtId="0" xfId="0" applyFont="1" applyAlignment="1">
      <alignment vertical="center"/>
    </xf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horizontal="left" vertical="center"/>
    </xf>
    <xf fontId="5" fillId="0" borderId="0" numFmtId="164" xfId="0" applyNumberFormat="1" applyFont="1" applyAlignment="1">
      <alignment vertical="center"/>
    </xf>
    <xf fontId="6" fillId="0" borderId="0" numFmtId="164" xfId="0" applyNumberFormat="1" applyFont="1" applyAlignment="1">
      <alignment vertical="center"/>
    </xf>
    <xf fontId="1" fillId="0" borderId="0" numFmtId="164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H10" zoomScale="100" workbookViewId="0">
      <selection activeCell="A1" activeCellId="0" sqref="A1"/>
    </sheetView>
  </sheetViews>
  <sheetFormatPr defaultRowHeight="14.25"/>
  <cols>
    <col customWidth="1" min="1" max="1" style="1" width="26.57421875"/>
    <col customWidth="1" min="2" max="3" style="1" width="9.140625"/>
    <col customWidth="1" min="4" max="6" style="2" width="9.140625"/>
    <col min="7" max="14" style="2" width="9.140625"/>
    <col customWidth="1" min="15" max="15" style="1" width="23.140625"/>
    <col min="16" max="18" style="3" width="9.140625"/>
    <col min="19" max="16384" style="1" width="9.140625"/>
  </cols>
  <sheetData>
    <row r="1" s="4" customFormat="1" ht="16.5">
      <c r="A1" s="4"/>
      <c r="B1" s="4" t="s">
        <v>0</v>
      </c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5"/>
      <c r="O1" s="4"/>
      <c r="P1" s="4" t="s">
        <v>1</v>
      </c>
      <c r="Q1" s="6"/>
      <c r="R1" s="6"/>
      <c r="S1" s="4"/>
      <c r="T1" s="4" t="s">
        <v>2</v>
      </c>
      <c r="U1" s="4"/>
      <c r="V1" s="4"/>
      <c r="W1" s="4"/>
      <c r="X1" s="4"/>
    </row>
    <row r="2" s="7" customFormat="1" ht="14.25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5"/>
      <c r="O2" s="7"/>
      <c r="P2" s="6"/>
      <c r="Q2" s="6"/>
      <c r="R2" s="6"/>
      <c r="S2" s="7"/>
      <c r="T2" s="7" t="s">
        <v>3</v>
      </c>
      <c r="U2" s="7"/>
      <c r="V2" s="7"/>
      <c r="W2" s="7"/>
      <c r="X2" s="7"/>
    </row>
    <row r="3" s="7" customFormat="1" ht="16.850000000000001" customHeight="1">
      <c r="A3" s="8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1"/>
      <c r="O3" s="7"/>
      <c r="P3" s="10" t="s">
        <v>7</v>
      </c>
      <c r="Q3" s="10" t="s">
        <v>8</v>
      </c>
      <c r="R3" s="10" t="s">
        <v>9</v>
      </c>
      <c r="S3" s="7"/>
      <c r="T3" s="10" t="s">
        <v>7</v>
      </c>
      <c r="U3" s="10" t="s">
        <v>8</v>
      </c>
      <c r="V3" s="10" t="s">
        <v>9</v>
      </c>
      <c r="W3" s="7"/>
      <c r="X3" s="7"/>
      <c r="Y3" s="7"/>
      <c r="Z3" s="7"/>
    </row>
    <row r="4" s="7" customFormat="1" ht="16.850000000000001" customHeight="1">
      <c r="A4" s="7" t="s">
        <v>17</v>
      </c>
      <c r="B4" s="12">
        <f>AVERAGE(D4:F4)</f>
        <v>53</v>
      </c>
      <c r="C4" s="13">
        <f>_xlfn.STDEV.P(D4:F4)</f>
        <v>2.1602468994692869</v>
      </c>
      <c r="D4" s="14">
        <v>52</v>
      </c>
      <c r="E4" s="14">
        <v>56</v>
      </c>
      <c r="F4" s="14">
        <v>51</v>
      </c>
      <c r="G4" s="14">
        <v>47.710000000000001</v>
      </c>
      <c r="H4" s="14">
        <v>58.289999999999999</v>
      </c>
      <c r="I4" s="14">
        <v>48.479999999999997</v>
      </c>
      <c r="J4" s="14">
        <v>57.520000000000003</v>
      </c>
      <c r="K4" s="14">
        <v>55.219999999999999</v>
      </c>
      <c r="L4" s="14">
        <v>62.649999999999999</v>
      </c>
      <c r="M4" s="14">
        <v>56.119999999999997</v>
      </c>
      <c r="N4" s="15"/>
      <c r="O4" s="7"/>
      <c r="P4" s="14"/>
      <c r="Q4" s="14"/>
      <c r="R4" s="14"/>
      <c r="S4" s="7"/>
      <c r="T4" s="3"/>
      <c r="U4" s="3"/>
      <c r="V4" s="3"/>
      <c r="W4" s="7"/>
      <c r="X4" s="7"/>
      <c r="Y4" s="7"/>
      <c r="Z4" s="7"/>
      <c r="AA4" s="7"/>
      <c r="AB4" s="7"/>
      <c r="AC4" s="7"/>
    </row>
    <row r="5" s="7" customFormat="1" ht="16.850000000000001" customHeight="1">
      <c r="A5" s="7"/>
      <c r="B5" s="12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7"/>
      <c r="P5" s="14"/>
      <c r="Q5" s="14"/>
      <c r="R5" s="14"/>
      <c r="S5" s="7"/>
      <c r="T5" s="3"/>
      <c r="U5" s="3"/>
      <c r="V5" s="3"/>
      <c r="W5" s="7"/>
      <c r="X5" s="7"/>
      <c r="Y5" s="7"/>
      <c r="Z5" s="7"/>
      <c r="AA5" s="7"/>
      <c r="AB5" s="7"/>
    </row>
    <row r="6" ht="14.25">
      <c r="A6" s="16" t="s">
        <v>18</v>
      </c>
      <c r="B6" s="12">
        <f>AVERAGE(D6:F6)</f>
        <v>35.666666666666664</v>
      </c>
      <c r="C6" s="13">
        <f>_xlfn.STDEV.P(D6:F6)</f>
        <v>0.94280904158206336</v>
      </c>
      <c r="D6" s="14">
        <v>35</v>
      </c>
      <c r="E6" s="14">
        <v>35</v>
      </c>
      <c r="F6" s="14">
        <v>37</v>
      </c>
      <c r="G6" s="14"/>
      <c r="H6" s="14"/>
      <c r="I6" s="14"/>
      <c r="J6" s="14"/>
      <c r="K6" s="14"/>
      <c r="L6" s="14"/>
      <c r="M6" s="14"/>
      <c r="N6" s="15"/>
      <c r="O6" s="1"/>
      <c r="P6" s="14"/>
      <c r="Q6" s="14"/>
      <c r="R6" s="14"/>
      <c r="S6" s="1"/>
      <c r="T6" s="3"/>
      <c r="U6" s="3"/>
      <c r="V6" s="3"/>
      <c r="W6" s="1"/>
      <c r="X6" s="1"/>
      <c r="Y6" s="1"/>
      <c r="Z6" s="1"/>
      <c r="AA6" s="1"/>
      <c r="AB6" s="1"/>
    </row>
    <row r="7" s="7" customFormat="1" ht="16.5">
      <c r="A7" s="16" t="s">
        <v>19</v>
      </c>
      <c r="B7" s="12">
        <f>AVERAGE(D7:F7)</f>
        <v>23</v>
      </c>
      <c r="C7" s="13">
        <f>_xlfn.STDEV.P(D7:F7)</f>
        <v>2.9439202887759488</v>
      </c>
      <c r="D7" s="14">
        <v>27</v>
      </c>
      <c r="E7" s="14">
        <v>20</v>
      </c>
      <c r="F7" s="14">
        <v>22</v>
      </c>
      <c r="G7" s="14"/>
      <c r="H7" s="14"/>
      <c r="I7" s="14"/>
      <c r="J7" s="14"/>
      <c r="K7" s="14"/>
      <c r="L7" s="14"/>
      <c r="M7" s="14"/>
      <c r="N7" s="15"/>
      <c r="O7" s="7"/>
      <c r="P7" s="6"/>
      <c r="Q7" s="6"/>
      <c r="R7" s="6"/>
      <c r="S7" s="7"/>
      <c r="T7" s="3"/>
      <c r="U7" s="3"/>
      <c r="V7" s="3"/>
      <c r="W7" s="7"/>
      <c r="X7" s="7"/>
      <c r="Y7" s="7"/>
      <c r="Z7" s="7"/>
      <c r="AA7" s="7"/>
      <c r="AB7" s="7"/>
    </row>
    <row r="8" ht="16.5">
      <c r="A8" s="16" t="s">
        <v>20</v>
      </c>
      <c r="B8" s="12">
        <f>AVERAGE(D8:F8)</f>
        <v>29.333333333333332</v>
      </c>
      <c r="C8" s="13">
        <f>_xlfn.STDEV.P(D8:F8)</f>
        <v>3.39934634239519</v>
      </c>
      <c r="D8" s="14">
        <v>34</v>
      </c>
      <c r="E8" s="14">
        <v>28</v>
      </c>
      <c r="F8" s="14">
        <v>26</v>
      </c>
      <c r="G8" s="14">
        <v>34</v>
      </c>
      <c r="H8" s="14"/>
      <c r="I8" s="14"/>
      <c r="J8" s="14"/>
      <c r="K8" s="14"/>
      <c r="L8" s="14"/>
      <c r="M8" s="14"/>
      <c r="N8" s="15"/>
      <c r="O8" s="1"/>
      <c r="P8" s="3"/>
      <c r="Q8" s="3"/>
      <c r="R8" s="3"/>
      <c r="S8" s="1"/>
      <c r="T8" s="3"/>
      <c r="U8" s="3"/>
      <c r="V8" s="3"/>
      <c r="W8" s="1"/>
      <c r="X8" s="1"/>
      <c r="Y8" s="1"/>
      <c r="Z8" s="1"/>
      <c r="AA8" s="1"/>
      <c r="AB8" s="1"/>
    </row>
    <row r="9" s="1" customFormat="1" ht="16.5">
      <c r="A9" s="16" t="s">
        <v>21</v>
      </c>
      <c r="B9" s="12">
        <f>AVERAGE(D9:F9)</f>
        <v>29</v>
      </c>
      <c r="C9" s="13">
        <f>_xlfn.STDEV.P(D9:F9)</f>
        <v>1.4142135623730951</v>
      </c>
      <c r="D9" s="14">
        <v>30</v>
      </c>
      <c r="E9" s="14">
        <v>27</v>
      </c>
      <c r="F9" s="14">
        <v>30</v>
      </c>
      <c r="G9" s="14">
        <v>28</v>
      </c>
      <c r="H9" s="14"/>
      <c r="I9" s="14"/>
      <c r="J9" s="14"/>
      <c r="K9" s="14"/>
      <c r="L9" s="14"/>
      <c r="M9" s="14"/>
      <c r="N9" s="15"/>
      <c r="O9" s="1"/>
      <c r="P9" s="3"/>
      <c r="Q9" s="3"/>
      <c r="R9" s="3"/>
      <c r="S9" s="1"/>
      <c r="T9" s="3"/>
      <c r="U9" s="3"/>
      <c r="V9" s="3"/>
      <c r="W9" s="1"/>
      <c r="X9" s="1"/>
      <c r="Y9" s="1"/>
      <c r="Z9" s="1"/>
      <c r="AA9" s="1"/>
      <c r="AB9" s="1"/>
      <c r="AC9" s="1"/>
      <c r="AD9" s="1"/>
    </row>
    <row r="10" s="1" customFormat="1" ht="16.5">
      <c r="A10" s="16" t="s">
        <v>22</v>
      </c>
      <c r="B10" s="12">
        <f>AVERAGE(D10:F10)</f>
        <v>0</v>
      </c>
      <c r="C10" s="13">
        <f>_xlfn.STDEV.P(D10:F10)</f>
        <v>0</v>
      </c>
      <c r="D10" s="14">
        <v>0</v>
      </c>
      <c r="E10" s="14">
        <v>0</v>
      </c>
      <c r="F10" s="14">
        <v>0</v>
      </c>
      <c r="G10" s="14"/>
      <c r="H10" s="14"/>
      <c r="I10" s="14"/>
      <c r="J10" s="14"/>
      <c r="K10" s="14"/>
      <c r="L10" s="14"/>
      <c r="M10" s="14"/>
      <c r="N10" s="15"/>
      <c r="O10" s="1"/>
      <c r="P10" s="3"/>
      <c r="Q10" s="3"/>
      <c r="R10" s="3"/>
      <c r="S10" s="1"/>
      <c r="T10" s="3"/>
      <c r="U10" s="3"/>
      <c r="V10" s="3"/>
      <c r="W10" s="1"/>
      <c r="X10" s="1"/>
      <c r="Y10" s="1"/>
      <c r="Z10" s="1"/>
      <c r="AA10" s="1"/>
      <c r="AB10" s="1"/>
      <c r="AC10" s="1"/>
      <c r="AD10" s="1"/>
    </row>
    <row r="11" s="1" customFormat="1" ht="16.5">
      <c r="A11" s="16"/>
      <c r="B11" s="12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"/>
      <c r="P11" s="3"/>
      <c r="Q11" s="3"/>
      <c r="R11" s="3"/>
      <c r="S11" s="1"/>
      <c r="T11" s="3"/>
      <c r="U11" s="3"/>
      <c r="V11" s="3"/>
      <c r="W11" s="1"/>
      <c r="X11" s="1"/>
      <c r="Y11" s="1"/>
      <c r="Z11" s="1"/>
      <c r="AA11" s="1"/>
      <c r="AB11" s="1"/>
      <c r="AC11" s="1"/>
      <c r="AD11" s="1"/>
    </row>
    <row r="12" s="1" customFormat="1" ht="16.5">
      <c r="A12" s="16" t="s">
        <v>23</v>
      </c>
      <c r="B12" s="12">
        <f>AVERAGE(D12:F12)</f>
        <v>47.206666666666671</v>
      </c>
      <c r="C12" s="13">
        <f>_xlfn.STDEV.P(D12:F12)</f>
        <v>0.12472191289246649</v>
      </c>
      <c r="D12" s="14">
        <v>47.340000000000003</v>
      </c>
      <c r="E12" s="14">
        <v>47.039999999999999</v>
      </c>
      <c r="F12" s="14">
        <v>47.240000000000002</v>
      </c>
      <c r="G12" s="14">
        <v>57.020000000000003</v>
      </c>
      <c r="H12" s="14"/>
      <c r="I12" s="14"/>
      <c r="J12" s="14"/>
      <c r="K12" s="14"/>
      <c r="L12" s="14"/>
      <c r="M12" s="14"/>
      <c r="N12" s="15"/>
      <c r="O12" s="1"/>
      <c r="P12" s="3"/>
      <c r="Q12" s="3"/>
      <c r="R12" s="3"/>
      <c r="S12" s="1"/>
      <c r="T12" s="3"/>
      <c r="U12" s="3"/>
      <c r="V12" s="3"/>
      <c r="W12" s="1"/>
      <c r="X12" s="1"/>
      <c r="AA12" s="1"/>
      <c r="AB12" s="1"/>
    </row>
    <row r="13" s="1" customFormat="1" ht="16.5">
      <c r="A13" s="16" t="s">
        <v>24</v>
      </c>
      <c r="B13" s="12">
        <f>AVERAGE(D13:F13)</f>
        <v>48.196666666666665</v>
      </c>
      <c r="C13" s="13">
        <f>_xlfn.STDEV.P(D13:F13)</f>
        <v>2.5876930953178263</v>
      </c>
      <c r="D13" s="14">
        <v>50.880000000000003</v>
      </c>
      <c r="E13" s="14">
        <v>49.009999999999998</v>
      </c>
      <c r="F13" s="14">
        <v>44.700000000000003</v>
      </c>
      <c r="G13" s="14"/>
      <c r="H13" s="14"/>
      <c r="I13" s="14"/>
      <c r="J13" s="14"/>
      <c r="K13" s="14"/>
      <c r="L13" s="14"/>
      <c r="M13" s="14"/>
      <c r="N13" s="15"/>
      <c r="O13" s="1"/>
      <c r="P13" s="3"/>
      <c r="Q13" s="3"/>
      <c r="R13" s="3"/>
      <c r="S13" s="1"/>
      <c r="T13" s="3"/>
      <c r="U13" s="3"/>
      <c r="V13" s="3"/>
      <c r="W13" s="1"/>
      <c r="X13" s="1"/>
      <c r="AA13" s="1"/>
      <c r="AB13" s="1"/>
    </row>
    <row r="14" s="1" customFormat="1" ht="16.5">
      <c r="A14" s="16" t="s">
        <v>25</v>
      </c>
      <c r="B14" s="12">
        <f>AVERAGE(D14:F14)</f>
        <v>45.939999999999998</v>
      </c>
      <c r="C14" s="13">
        <f>_xlfn.STDEV.P(D14:F14)</f>
        <v>8.0472396923831386</v>
      </c>
      <c r="D14" s="14">
        <v>43.799999999999997</v>
      </c>
      <c r="E14" s="14">
        <v>37.329999999999998</v>
      </c>
      <c r="F14" s="14">
        <v>56.689999999999998</v>
      </c>
      <c r="G14" s="14"/>
      <c r="H14" s="14"/>
      <c r="I14" s="14"/>
      <c r="J14" s="14"/>
      <c r="K14" s="14"/>
      <c r="L14" s="14"/>
      <c r="M14" s="14"/>
      <c r="N14" s="15"/>
      <c r="O14" s="1"/>
      <c r="P14" s="3"/>
      <c r="Q14" s="3"/>
      <c r="R14" s="3"/>
      <c r="T14" s="3"/>
      <c r="U14" s="3"/>
      <c r="V14" s="3"/>
      <c r="W14" s="1"/>
      <c r="X14" s="1"/>
    </row>
    <row r="15" ht="16.5">
      <c r="A15" s="16" t="s">
        <v>26</v>
      </c>
      <c r="B15" s="12">
        <f>AVERAGE(D15:F15)</f>
        <v>35.443333333333335</v>
      </c>
      <c r="C15" s="13">
        <f>_xlfn.STDEV.P(D15:F15)</f>
        <v>9.281682079355134</v>
      </c>
      <c r="D15" s="14">
        <v>46.060000000000002</v>
      </c>
      <c r="E15" s="14">
        <v>23.449999999999999</v>
      </c>
      <c r="F15" s="14">
        <v>36.82</v>
      </c>
      <c r="G15" s="14">
        <v>50.560000000000002</v>
      </c>
      <c r="H15" s="14">
        <v>57.549999999999997</v>
      </c>
      <c r="I15" s="14"/>
      <c r="J15" s="14"/>
      <c r="K15" s="14"/>
      <c r="L15" s="14"/>
      <c r="M15" s="14"/>
      <c r="N15" s="15"/>
      <c r="O15" s="1"/>
      <c r="P15" s="3"/>
      <c r="Q15" s="3"/>
      <c r="R15" s="3"/>
      <c r="T15" s="3"/>
      <c r="U15" s="3"/>
      <c r="V15" s="3"/>
      <c r="W15" s="1"/>
      <c r="X15" s="1"/>
    </row>
    <row r="16" ht="16.5">
      <c r="A16" s="16" t="s">
        <v>27</v>
      </c>
      <c r="B16" s="12">
        <f>AVERAGE(D16:F16)</f>
        <v>51.936666666666667</v>
      </c>
      <c r="C16" s="13">
        <f>_xlfn.STDEV.P(D16:F16)</f>
        <v>5.9310782231301671</v>
      </c>
      <c r="D16" s="14">
        <v>43.549999999999997</v>
      </c>
      <c r="E16" s="14">
        <v>56.009999999999998</v>
      </c>
      <c r="F16" s="14">
        <v>56.25</v>
      </c>
      <c r="G16" s="14"/>
      <c r="H16" s="14"/>
      <c r="I16" s="14"/>
      <c r="J16" s="14"/>
      <c r="K16" s="14"/>
      <c r="L16" s="14"/>
      <c r="M16" s="14"/>
      <c r="N16" s="15"/>
      <c r="O16" s="1"/>
      <c r="P16" s="3"/>
      <c r="Q16" s="3"/>
      <c r="R16" s="3"/>
      <c r="S16" s="1"/>
      <c r="T16" s="3"/>
      <c r="U16" s="3"/>
      <c r="V16" s="3"/>
      <c r="W16" s="1"/>
      <c r="X16" s="1"/>
      <c r="AA16" s="1"/>
      <c r="AB16" s="1"/>
    </row>
    <row r="17" s="1" customFormat="1" ht="16.5">
      <c r="A17" s="16" t="s">
        <v>28</v>
      </c>
      <c r="B17" s="12">
        <f>AVERAGE(D17:F17)</f>
        <v>8.3599999999999994</v>
      </c>
      <c r="C17" s="13">
        <f>_xlfn.STDEV.P(D17:F17)</f>
        <v>5.9303513105605026</v>
      </c>
      <c r="D17" s="14">
        <v>0</v>
      </c>
      <c r="E17" s="14">
        <v>11.960000000000001</v>
      </c>
      <c r="F17" s="14">
        <v>13.119999999999999</v>
      </c>
      <c r="G17" s="14">
        <v>0</v>
      </c>
      <c r="H17" s="14">
        <v>0</v>
      </c>
      <c r="I17" s="14"/>
      <c r="J17" s="14"/>
      <c r="K17" s="14"/>
      <c r="L17" s="14"/>
      <c r="M17" s="14"/>
      <c r="N17" s="15"/>
      <c r="O17" s="1"/>
      <c r="P17" s="3"/>
      <c r="Q17" s="3"/>
      <c r="R17" s="3"/>
      <c r="T17" s="3"/>
      <c r="U17" s="3"/>
      <c r="V17" s="3"/>
    </row>
    <row r="18" ht="16.5">
      <c r="A18" s="16"/>
      <c r="B18" s="12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  <c r="O18" s="1"/>
      <c r="P18" s="3"/>
      <c r="Q18" s="3"/>
      <c r="T18" s="3"/>
      <c r="U18" s="3"/>
      <c r="V18" s="3"/>
    </row>
    <row r="19" ht="16.5">
      <c r="A19" s="16"/>
      <c r="B19" s="12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O19" s="1"/>
      <c r="P19" s="3"/>
      <c r="Q19" s="3"/>
      <c r="T19" s="3"/>
      <c r="U19" s="3"/>
      <c r="V19" s="3"/>
    </row>
    <row r="20" ht="16.5">
      <c r="A20" s="7" t="s">
        <v>29</v>
      </c>
      <c r="B20" s="12">
        <f>AVERAGE(D20:F20)</f>
        <v>31.666666666666668</v>
      </c>
      <c r="C20" s="13">
        <f>_xlfn.STDEV.P(D20:F20)</f>
        <v>6.6499791144200007</v>
      </c>
      <c r="D20" s="14">
        <v>26</v>
      </c>
      <c r="E20" s="14">
        <v>28</v>
      </c>
      <c r="F20" s="14">
        <v>41</v>
      </c>
      <c r="G20" s="14">
        <v>40.640000000000001</v>
      </c>
      <c r="H20" s="14"/>
      <c r="I20" s="14"/>
      <c r="J20" s="14"/>
      <c r="K20" s="14"/>
      <c r="L20" s="14"/>
      <c r="M20" s="14"/>
      <c r="N20" s="14"/>
      <c r="O20" s="7" t="s">
        <v>29</v>
      </c>
      <c r="P20" s="3">
        <v>0</v>
      </c>
      <c r="Q20" s="3">
        <v>0</v>
      </c>
      <c r="R20" s="3">
        <v>0</v>
      </c>
      <c r="S20" s="1"/>
      <c r="T20" s="3">
        <v>0.69999999999999996</v>
      </c>
      <c r="U20" s="3">
        <v>0.72999999999999998</v>
      </c>
      <c r="V20" s="3">
        <v>0.71999999999999997</v>
      </c>
      <c r="W20" s="1"/>
      <c r="X20" s="1"/>
      <c r="Y20" s="1"/>
    </row>
    <row r="21" ht="16.5">
      <c r="A21" s="7"/>
      <c r="B21" s="12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O21" s="1"/>
      <c r="P21" s="3"/>
      <c r="Q21" s="3"/>
      <c r="T21" s="3"/>
      <c r="U21" s="3"/>
      <c r="V21" s="3"/>
    </row>
    <row r="22" ht="16.5">
      <c r="A22" s="7" t="s">
        <v>30</v>
      </c>
      <c r="B22" s="12">
        <f>AVERAGE(D22:F22)</f>
        <v>51.333333333333336</v>
      </c>
      <c r="C22" s="13">
        <f>_xlfn.STDEV.P(D22:F22)</f>
        <v>1.247219128924647</v>
      </c>
      <c r="D22" s="14">
        <v>50</v>
      </c>
      <c r="E22" s="14">
        <v>51</v>
      </c>
      <c r="F22" s="14">
        <v>53</v>
      </c>
      <c r="G22" s="14"/>
      <c r="H22" s="14"/>
      <c r="I22" s="14"/>
      <c r="J22" s="14"/>
      <c r="K22" s="14"/>
      <c r="L22" s="14"/>
      <c r="M22" s="14"/>
      <c r="N22" s="14"/>
      <c r="O22" s="7" t="s">
        <v>31</v>
      </c>
      <c r="P22" s="3">
        <v>13842063</v>
      </c>
      <c r="Q22" s="3">
        <v>14941665</v>
      </c>
      <c r="R22" s="3">
        <v>9879552</v>
      </c>
      <c r="S22" s="1"/>
      <c r="T22" s="3">
        <v>0.70999999999999996</v>
      </c>
      <c r="U22" s="3">
        <v>0.69999999999999996</v>
      </c>
      <c r="V22" s="3">
        <v>0.68000000000000005</v>
      </c>
    </row>
    <row r="23" ht="14.25">
      <c r="A23" s="7" t="s">
        <v>32</v>
      </c>
      <c r="B23" s="12">
        <f>AVERAGE(D23:F23)</f>
        <v>52.373333333333335</v>
      </c>
      <c r="C23" s="13">
        <f>_xlfn.STDEV.P(D23:F23)</f>
        <v>2.7940094647099687</v>
      </c>
      <c r="D23" s="14">
        <v>55.119999999999997</v>
      </c>
      <c r="E23" s="14">
        <v>48.539999999999999</v>
      </c>
      <c r="F23" s="14">
        <v>53.460000000000001</v>
      </c>
      <c r="G23" s="14"/>
      <c r="H23" s="14"/>
      <c r="I23" s="14"/>
      <c r="J23" s="14"/>
      <c r="K23" s="14"/>
      <c r="L23" s="14"/>
      <c r="M23" s="14"/>
      <c r="N23" s="14"/>
      <c r="O23" s="7" t="s">
        <v>33</v>
      </c>
      <c r="P23" s="3">
        <v>25269730</v>
      </c>
      <c r="Q23" s="3">
        <v>15604528</v>
      </c>
      <c r="R23" s="3">
        <v>24061978</v>
      </c>
      <c r="S23" s="1"/>
      <c r="T23" s="3">
        <v>0.67000000000000004</v>
      </c>
      <c r="U23" s="3">
        <v>0.68000000000000005</v>
      </c>
      <c r="V23" s="3">
        <v>0.67000000000000004</v>
      </c>
    </row>
    <row r="24" ht="14.25">
      <c r="A24" s="7" t="s">
        <v>34</v>
      </c>
      <c r="B24" s="12">
        <f>AVERAGE(D24:F24)</f>
        <v>70.666666666666671</v>
      </c>
      <c r="C24" s="13">
        <f>_xlfn.STDEV.P(D24:F24)</f>
        <v>4.1096093353126513</v>
      </c>
      <c r="D24" s="14">
        <v>76</v>
      </c>
      <c r="E24" s="14">
        <v>70</v>
      </c>
      <c r="F24" s="14">
        <v>66</v>
      </c>
      <c r="G24" s="14"/>
      <c r="H24" s="14"/>
      <c r="I24" s="14"/>
      <c r="J24" s="14"/>
      <c r="K24" s="14"/>
      <c r="L24" s="14"/>
      <c r="M24" s="14"/>
      <c r="N24" s="14"/>
      <c r="O24" s="7" t="s">
        <v>35</v>
      </c>
      <c r="P24" s="3">
        <v>27841531</v>
      </c>
      <c r="Q24" s="3">
        <v>30423680</v>
      </c>
      <c r="R24" s="3">
        <v>35296136</v>
      </c>
      <c r="S24" s="1"/>
      <c r="T24" s="3">
        <v>0.69999999999999996</v>
      </c>
      <c r="U24" s="3">
        <v>0.68999999999999995</v>
      </c>
      <c r="V24" s="3">
        <v>0.70999999999999996</v>
      </c>
    </row>
    <row r="25" ht="14.25">
      <c r="A25" s="7" t="s">
        <v>36</v>
      </c>
      <c r="B25" s="12">
        <f>AVERAGE(D25:F25)</f>
        <v>35</v>
      </c>
      <c r="C25" s="13">
        <f>_xlfn.STDEV.P(D25:F25)</f>
        <v>3.7416573867739413</v>
      </c>
      <c r="D25" s="14">
        <v>30</v>
      </c>
      <c r="E25" s="14">
        <v>39</v>
      </c>
      <c r="F25" s="14">
        <v>36</v>
      </c>
      <c r="G25" s="14"/>
      <c r="H25" s="14"/>
      <c r="I25" s="14"/>
      <c r="J25" s="14"/>
      <c r="K25" s="14"/>
      <c r="L25" s="14"/>
      <c r="M25" s="14"/>
      <c r="N25" s="14"/>
      <c r="O25" s="7" t="s">
        <v>37</v>
      </c>
      <c r="P25" s="3">
        <v>41463888</v>
      </c>
      <c r="Q25" s="3">
        <v>33679176</v>
      </c>
      <c r="R25" s="3">
        <v>70380860</v>
      </c>
      <c r="S25" s="1"/>
      <c r="T25" s="3">
        <v>0.63</v>
      </c>
      <c r="U25" s="3">
        <v>0.65000000000000002</v>
      </c>
      <c r="V25" s="3">
        <v>0.65000000000000002</v>
      </c>
    </row>
    <row r="26" ht="16.5">
      <c r="A26" s="7" t="s">
        <v>38</v>
      </c>
      <c r="B26" s="12">
        <f>AVERAGE(D26:F26)</f>
        <v>31.643333333333331</v>
      </c>
      <c r="C26" s="13">
        <f>_xlfn.STDEV.P(D26:F26)</f>
        <v>1.7927694280699396</v>
      </c>
      <c r="D26" s="14">
        <v>29.48</v>
      </c>
      <c r="E26" s="14">
        <v>33.869999999999997</v>
      </c>
      <c r="F26" s="14">
        <v>31.579999999999998</v>
      </c>
      <c r="G26" s="14"/>
      <c r="H26" s="14"/>
      <c r="I26" s="14"/>
      <c r="J26" s="14"/>
      <c r="K26" s="14"/>
      <c r="L26" s="14"/>
      <c r="M26" s="14"/>
      <c r="N26" s="14"/>
      <c r="O26" s="7" t="s">
        <v>39</v>
      </c>
      <c r="P26" s="3">
        <v>137605942</v>
      </c>
      <c r="Q26" s="3">
        <v>150647112</v>
      </c>
      <c r="R26" s="3">
        <v>167064012</v>
      </c>
      <c r="S26" s="1"/>
      <c r="T26" s="3">
        <v>0.63</v>
      </c>
      <c r="U26" s="3">
        <v>0.62</v>
      </c>
      <c r="V26" s="3">
        <v>0.63</v>
      </c>
    </row>
    <row r="27" ht="16.5">
      <c r="A27" s="7"/>
      <c r="B27" s="12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7"/>
      <c r="P27" s="3"/>
      <c r="Q27" s="3"/>
      <c r="T27" s="3"/>
      <c r="U27" s="3"/>
      <c r="V27" s="3"/>
    </row>
    <row r="28" ht="14.25">
      <c r="A28" s="7" t="s">
        <v>40</v>
      </c>
      <c r="B28" s="12">
        <f>AVERAGE(D28:F28)</f>
        <v>53</v>
      </c>
      <c r="C28" s="13">
        <f>_xlfn.STDEV.P(D28:F28)</f>
        <v>6.4807406984078604</v>
      </c>
      <c r="D28" s="14">
        <v>56</v>
      </c>
      <c r="E28" s="14">
        <v>44</v>
      </c>
      <c r="F28" s="14">
        <v>59</v>
      </c>
      <c r="G28" s="14"/>
      <c r="H28" s="14"/>
      <c r="I28" s="14"/>
      <c r="J28" s="14"/>
      <c r="K28" s="14"/>
      <c r="L28" s="14"/>
      <c r="M28" s="14"/>
      <c r="N28" s="14"/>
      <c r="O28" s="7" t="s">
        <v>41</v>
      </c>
      <c r="P28" s="3">
        <v>53302702</v>
      </c>
      <c r="Q28" s="3">
        <v>19047267</v>
      </c>
      <c r="R28" s="3">
        <v>17564854</v>
      </c>
      <c r="S28" s="1"/>
      <c r="T28" s="3">
        <v>0.70999999999999996</v>
      </c>
      <c r="U28" s="3">
        <v>0.78000000000000003</v>
      </c>
      <c r="V28" s="3">
        <v>0.69999999999999996</v>
      </c>
    </row>
    <row r="29" ht="14.25">
      <c r="A29" s="7" t="s">
        <v>42</v>
      </c>
      <c r="B29" s="12">
        <f>AVERAGE(D29:F29)</f>
        <v>39.666666666666664</v>
      </c>
      <c r="C29" s="13">
        <f>_xlfn.STDEV.P(D29:F29)</f>
        <v>8.8065632090819381</v>
      </c>
      <c r="D29" s="14">
        <v>32</v>
      </c>
      <c r="E29" s="14">
        <v>35</v>
      </c>
      <c r="F29" s="14">
        <v>52</v>
      </c>
      <c r="G29" s="14">
        <v>49</v>
      </c>
      <c r="H29" s="14"/>
      <c r="I29" s="14"/>
      <c r="J29" s="14"/>
      <c r="K29" s="14"/>
      <c r="L29" s="14"/>
      <c r="M29" s="14"/>
      <c r="N29" s="14"/>
      <c r="O29" s="7" t="s">
        <v>43</v>
      </c>
      <c r="P29" s="3">
        <v>58402482</v>
      </c>
      <c r="Q29" s="3">
        <v>16111604</v>
      </c>
      <c r="R29" s="3">
        <v>23441424</v>
      </c>
      <c r="S29" s="1"/>
      <c r="T29" s="3">
        <v>0.68999999999999995</v>
      </c>
      <c r="U29" s="3">
        <v>0.69999999999999996</v>
      </c>
      <c r="V29" s="3">
        <v>0.73999999999999999</v>
      </c>
    </row>
    <row r="30" ht="14.25">
      <c r="A30" s="7" t="s">
        <v>44</v>
      </c>
      <c r="B30" s="12">
        <f>AVERAGE(D30:F30)</f>
        <v>21.333333333333332</v>
      </c>
      <c r="C30" s="13">
        <f>_xlfn.STDEV.P(D30:F30)</f>
        <v>2.4944382578492941</v>
      </c>
      <c r="D30" s="14">
        <v>22</v>
      </c>
      <c r="E30" s="14">
        <v>24</v>
      </c>
      <c r="F30" s="14">
        <v>18</v>
      </c>
      <c r="G30" s="14"/>
      <c r="H30" s="14"/>
      <c r="I30" s="14"/>
      <c r="J30" s="14"/>
      <c r="K30" s="14"/>
      <c r="L30" s="14"/>
      <c r="M30" s="14"/>
      <c r="N30" s="14"/>
      <c r="O30" s="7" t="s">
        <v>45</v>
      </c>
      <c r="P30" s="3">
        <v>83245992</v>
      </c>
      <c r="Q30" s="3">
        <v>16862274</v>
      </c>
      <c r="R30" s="3">
        <v>26747204</v>
      </c>
      <c r="S30" s="1"/>
      <c r="T30" s="3">
        <v>0.72999999999999998</v>
      </c>
      <c r="U30" s="3">
        <v>0.69999999999999996</v>
      </c>
      <c r="V30" s="3">
        <v>0.75</v>
      </c>
    </row>
    <row r="31" ht="14.25">
      <c r="A31" s="7" t="s">
        <v>46</v>
      </c>
      <c r="B31" s="12">
        <f>AVERAGE(D31:F31)</f>
        <v>26.133333333333336</v>
      </c>
      <c r="C31" s="13">
        <f>_xlfn.STDEV.P(D31:F31)</f>
        <v>2.9029218996651553</v>
      </c>
      <c r="D31" s="14">
        <v>29.66</v>
      </c>
      <c r="E31" s="14">
        <v>26.190000000000001</v>
      </c>
      <c r="F31" s="14">
        <v>22.550000000000001</v>
      </c>
      <c r="G31" s="14"/>
      <c r="H31" s="14"/>
      <c r="I31" s="14"/>
      <c r="J31" s="14"/>
      <c r="K31" s="14"/>
      <c r="L31" s="14"/>
      <c r="M31" s="14"/>
      <c r="N31" s="14"/>
      <c r="O31" s="7" t="s">
        <v>47</v>
      </c>
      <c r="P31" s="3">
        <v>123943460</v>
      </c>
      <c r="Q31" s="3">
        <v>75132505</v>
      </c>
      <c r="R31" s="3">
        <v>65924382</v>
      </c>
      <c r="S31" s="1"/>
      <c r="T31" s="3">
        <v>0.68999999999999995</v>
      </c>
      <c r="U31" s="3">
        <v>0.60999999999999999</v>
      </c>
      <c r="V31" s="3">
        <v>0.56000000000000005</v>
      </c>
    </row>
    <row r="32" ht="14.25">
      <c r="A32" s="7"/>
      <c r="B32" s="12"/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7"/>
      <c r="P32" s="3"/>
      <c r="Q32" s="3"/>
      <c r="T32" s="1"/>
      <c r="U32" s="1"/>
      <c r="V32" s="1"/>
    </row>
    <row r="33" ht="14.25">
      <c r="A33" s="7" t="s">
        <v>48</v>
      </c>
      <c r="B33" s="12">
        <f>AVERAGE(D33:F33)</f>
        <v>37.333333333333336</v>
      </c>
      <c r="C33" s="13">
        <f>_xlfn.STDEV.P(D33:F33)</f>
        <v>8.5764535535124047</v>
      </c>
      <c r="D33" s="14">
        <v>27</v>
      </c>
      <c r="E33" s="14">
        <v>37</v>
      </c>
      <c r="F33" s="14">
        <v>48</v>
      </c>
      <c r="G33" s="14"/>
      <c r="H33" s="14"/>
      <c r="I33" s="14"/>
      <c r="J33" s="14"/>
      <c r="K33" s="14"/>
      <c r="L33" s="14"/>
      <c r="M33" s="14"/>
      <c r="N33" s="14"/>
      <c r="O33" s="7" t="s">
        <v>49</v>
      </c>
      <c r="P33" s="3">
        <v>1853890</v>
      </c>
      <c r="Q33" s="3">
        <v>157584</v>
      </c>
      <c r="R33" s="3">
        <v>538625</v>
      </c>
      <c r="S33" s="1"/>
      <c r="T33" s="3">
        <v>0.56000000000000005</v>
      </c>
      <c r="U33" s="3">
        <v>0.53000000000000003</v>
      </c>
      <c r="V33" s="3">
        <v>0.56999999999999995</v>
      </c>
    </row>
    <row r="34" ht="14.25">
      <c r="A34" s="7" t="s">
        <v>50</v>
      </c>
      <c r="B34" s="12">
        <f>AVERAGE(D34:F34)</f>
        <v>38.666666666666664</v>
      </c>
      <c r="C34" s="13">
        <f>_xlfn.STDEV.P(D34:F34)</f>
        <v>7.0395706939809592</v>
      </c>
      <c r="D34" s="14">
        <v>31</v>
      </c>
      <c r="E34" s="14">
        <v>37</v>
      </c>
      <c r="F34" s="14">
        <v>48</v>
      </c>
      <c r="G34" s="14"/>
      <c r="H34" s="14"/>
      <c r="I34" s="14"/>
      <c r="J34" s="14"/>
      <c r="K34" s="14"/>
      <c r="L34" s="14"/>
      <c r="M34" s="14"/>
      <c r="N34" s="14"/>
      <c r="O34" s="7" t="s">
        <v>51</v>
      </c>
      <c r="P34" s="3">
        <v>1407000</v>
      </c>
      <c r="Q34" s="3">
        <v>538546</v>
      </c>
      <c r="R34" s="3">
        <v>513883</v>
      </c>
      <c r="S34" s="1"/>
      <c r="T34" s="3">
        <v>0.55000000000000004</v>
      </c>
      <c r="U34" s="3">
        <v>0.56999999999999995</v>
      </c>
      <c r="V34" s="3">
        <v>0.60999999999999999</v>
      </c>
    </row>
    <row r="35" ht="14.25">
      <c r="A35" s="7" t="s">
        <v>52</v>
      </c>
      <c r="B35" s="12">
        <f>AVERAGE(D35:F35)</f>
        <v>38.666666666666664</v>
      </c>
      <c r="C35" s="13">
        <f>_xlfn.STDEV.P(D35:F35)</f>
        <v>9.2855921847894116</v>
      </c>
      <c r="D35" s="14">
        <v>42</v>
      </c>
      <c r="E35" s="14">
        <v>26</v>
      </c>
      <c r="F35" s="14">
        <v>48</v>
      </c>
      <c r="G35" s="14"/>
      <c r="H35" s="14"/>
      <c r="I35" s="14"/>
      <c r="J35" s="14"/>
      <c r="K35" s="14"/>
      <c r="L35" s="14"/>
      <c r="M35" s="14"/>
      <c r="N35" s="14"/>
      <c r="O35" s="7" t="s">
        <v>53</v>
      </c>
      <c r="P35" s="3">
        <v>3815784</v>
      </c>
      <c r="Q35" s="3">
        <v>5629876</v>
      </c>
      <c r="R35" s="3">
        <v>466762</v>
      </c>
      <c r="S35" s="1"/>
      <c r="T35" s="3">
        <v>0.53000000000000003</v>
      </c>
      <c r="U35" s="3">
        <v>0.51000000000000001</v>
      </c>
      <c r="V35" s="3">
        <v>0.55000000000000004</v>
      </c>
    </row>
    <row r="36" ht="14.25">
      <c r="A36" s="7"/>
      <c r="B36" s="12"/>
      <c r="C36" s="13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7"/>
      <c r="P36" s="3"/>
      <c r="Q36" s="3"/>
      <c r="T36" s="1"/>
      <c r="U36" s="1"/>
      <c r="V36" s="1"/>
    </row>
    <row r="37" ht="14.25">
      <c r="A37" s="7" t="s">
        <v>54</v>
      </c>
      <c r="B37" s="12">
        <f>AVERAGE(D37:F37)</f>
        <v>68.083333333333329</v>
      </c>
      <c r="C37" s="13">
        <f>_xlfn.STDEV.P(D37:F37)</f>
        <v>6.0355741695016514</v>
      </c>
      <c r="D37" s="14">
        <v>76.079999999999998</v>
      </c>
      <c r="E37" s="14">
        <v>61.5</v>
      </c>
      <c r="F37" s="14">
        <v>66.670000000000002</v>
      </c>
      <c r="G37" s="14">
        <v>60.189999999999998</v>
      </c>
      <c r="H37" s="14"/>
      <c r="I37" s="14"/>
      <c r="J37" s="14"/>
      <c r="K37" s="14"/>
      <c r="L37" s="14"/>
      <c r="M37" s="14"/>
      <c r="N37" s="14"/>
      <c r="O37" s="7" t="s">
        <v>55</v>
      </c>
      <c r="P37" s="3">
        <v>4538848</v>
      </c>
      <c r="Q37" s="3">
        <v>12371018</v>
      </c>
      <c r="R37" s="3">
        <v>16458156</v>
      </c>
      <c r="S37" s="1"/>
      <c r="T37" s="3">
        <v>0.79000000000000004</v>
      </c>
      <c r="U37" s="3">
        <v>0.73999999999999999</v>
      </c>
      <c r="V37" s="3">
        <v>0.78000000000000003</v>
      </c>
    </row>
    <row r="38" ht="16.5">
      <c r="A38" s="7" t="s">
        <v>56</v>
      </c>
      <c r="B38" s="12">
        <f>AVERAGE(D38:F38)</f>
        <v>68.143333333333331</v>
      </c>
      <c r="C38" s="13">
        <f>_xlfn.STDEV.P(D38:F38)</f>
        <v>5.8265217373279867</v>
      </c>
      <c r="D38" s="14">
        <v>68.969999999999999</v>
      </c>
      <c r="E38" s="14">
        <v>60.630000000000003</v>
      </c>
      <c r="F38" s="14">
        <v>74.829999999999998</v>
      </c>
      <c r="G38" s="14">
        <v>69.510000000000005</v>
      </c>
      <c r="H38" s="14">
        <v>64.829999999999998</v>
      </c>
      <c r="I38" s="14">
        <v>73.400000000000006</v>
      </c>
      <c r="J38" s="14"/>
      <c r="K38" s="14"/>
      <c r="L38" s="14"/>
      <c r="M38" s="14"/>
      <c r="N38" s="14"/>
      <c r="O38" s="7" t="s">
        <v>57</v>
      </c>
      <c r="P38" s="3">
        <v>6538530</v>
      </c>
      <c r="Q38" s="3">
        <v>18628000</v>
      </c>
      <c r="R38" s="3">
        <v>19565720</v>
      </c>
      <c r="S38" s="1"/>
      <c r="T38" s="3">
        <v>0.76000000000000001</v>
      </c>
      <c r="U38" s="3">
        <v>0.79000000000000004</v>
      </c>
      <c r="V38" s="3">
        <v>0.85999999999999999</v>
      </c>
    </row>
    <row r="39" ht="16.5">
      <c r="A39" s="7" t="s">
        <v>58</v>
      </c>
      <c r="B39" s="12">
        <f>AVERAGE(D39:F39)</f>
        <v>65.890000000000001</v>
      </c>
      <c r="C39" s="13">
        <f>_xlfn.STDEV.P(D39:F39)</f>
        <v>4.6685401001455098</v>
      </c>
      <c r="D39" s="14">
        <v>59.32</v>
      </c>
      <c r="E39" s="14">
        <v>69.739999999999995</v>
      </c>
      <c r="F39" s="14">
        <v>68.609999999999999</v>
      </c>
      <c r="G39" s="14"/>
      <c r="H39" s="14"/>
      <c r="I39" s="14"/>
      <c r="J39" s="14"/>
      <c r="K39" s="14"/>
      <c r="L39" s="14"/>
      <c r="M39" s="14"/>
      <c r="N39" s="14"/>
      <c r="O39" s="7" t="s">
        <v>59</v>
      </c>
      <c r="P39" s="3">
        <v>9559560</v>
      </c>
      <c r="Q39" s="3">
        <v>22568596</v>
      </c>
      <c r="R39" s="3">
        <v>28334733</v>
      </c>
      <c r="S39" s="1"/>
      <c r="T39" s="3">
        <v>0.80000000000000004</v>
      </c>
      <c r="U39" s="3">
        <v>0.81000000000000005</v>
      </c>
      <c r="V39" s="3">
        <v>0.80000000000000004</v>
      </c>
    </row>
    <row r="40" ht="14.25">
      <c r="A40" s="7" t="s">
        <v>60</v>
      </c>
      <c r="B40" s="12">
        <f>AVERAGE(D40:F40)</f>
        <v>73.703333333333333</v>
      </c>
      <c r="C40" s="13">
        <f>_xlfn.STDEV.P(D40:F40)</f>
        <v>5.824982594156161</v>
      </c>
      <c r="D40" s="14">
        <v>78.950000000000003</v>
      </c>
      <c r="E40" s="14">
        <v>65.579999999999998</v>
      </c>
      <c r="F40" s="14">
        <v>76.579999999999998</v>
      </c>
      <c r="G40" s="14">
        <v>65.849999999999994</v>
      </c>
      <c r="H40" s="14"/>
      <c r="I40" s="14"/>
      <c r="J40" s="14"/>
      <c r="K40" s="14"/>
      <c r="L40" s="14"/>
      <c r="M40" s="14"/>
      <c r="N40" s="14"/>
      <c r="O40" s="7" t="s">
        <v>61</v>
      </c>
      <c r="P40" s="3">
        <v>68914458</v>
      </c>
      <c r="Q40" s="3">
        <v>61576166</v>
      </c>
      <c r="R40" s="3">
        <v>66846065</v>
      </c>
      <c r="S40" s="1"/>
      <c r="T40" s="3">
        <v>0.68999999999999995</v>
      </c>
      <c r="U40" s="3">
        <v>0.62</v>
      </c>
      <c r="V40" s="3">
        <v>0.56999999999999995</v>
      </c>
    </row>
    <row r="41" ht="14.25">
      <c r="A41" s="7"/>
      <c r="B41" s="12"/>
      <c r="C41" s="13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5"/>
      <c r="O41" s="1"/>
      <c r="P41" s="3"/>
      <c r="Q41" s="3"/>
      <c r="T41" s="3"/>
      <c r="U41" s="3"/>
      <c r="V41" s="3"/>
    </row>
    <row r="42" ht="14.25">
      <c r="A42" s="7" t="s">
        <v>62</v>
      </c>
      <c r="B42" s="12">
        <f>AVERAGE(D42:F42)</f>
        <v>86.893333333333331</v>
      </c>
      <c r="C42" s="13">
        <f>_xlfn.STDEV.P(D42:F42)</f>
        <v>5.5814354983482701</v>
      </c>
      <c r="D42" s="14">
        <v>90.849999999999994</v>
      </c>
      <c r="E42" s="14">
        <v>90.829999999999998</v>
      </c>
      <c r="F42" s="14">
        <v>79</v>
      </c>
      <c r="G42" s="14"/>
      <c r="H42" s="14"/>
      <c r="I42" s="14"/>
      <c r="J42" s="14"/>
      <c r="K42" s="14"/>
      <c r="L42" s="14"/>
      <c r="M42" s="14"/>
      <c r="N42" s="14"/>
      <c r="O42" s="7" t="s">
        <v>63</v>
      </c>
      <c r="P42" s="3">
        <v>20331423</v>
      </c>
      <c r="Q42" s="3">
        <v>27858198</v>
      </c>
      <c r="R42" s="3">
        <v>25088418</v>
      </c>
      <c r="S42" s="1"/>
      <c r="T42" s="3">
        <v>0.56000000000000005</v>
      </c>
      <c r="U42" s="3">
        <v>0.54000000000000004</v>
      </c>
      <c r="V42" s="3">
        <v>0.56999999999999995</v>
      </c>
    </row>
    <row r="43" ht="14.25">
      <c r="A43" s="1"/>
      <c r="B43" s="1"/>
      <c r="C43" s="1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7" t="s">
        <v>64</v>
      </c>
      <c r="P43" s="3">
        <v>2752178</v>
      </c>
      <c r="Q43" s="3">
        <v>9163456</v>
      </c>
      <c r="R43" s="3">
        <v>6396490</v>
      </c>
      <c r="S43" s="1"/>
      <c r="T43" s="3">
        <v>0.56000000000000005</v>
      </c>
      <c r="U43" s="3">
        <v>0.54000000000000004</v>
      </c>
      <c r="V43" s="3">
        <v>0.56999999999999995</v>
      </c>
    </row>
    <row r="44" ht="14.25">
      <c r="A44" s="1"/>
      <c r="B44" s="1"/>
      <c r="C44" s="1"/>
      <c r="D44" s="2"/>
      <c r="E44" s="2"/>
      <c r="F44" s="2"/>
      <c r="G44" s="2"/>
      <c r="H44" s="2"/>
      <c r="T44" s="3"/>
      <c r="U44" s="3"/>
      <c r="V44" s="3"/>
    </row>
    <row r="45" ht="14.25">
      <c r="A45" s="1"/>
      <c r="B45" s="1"/>
      <c r="C45" s="1"/>
      <c r="D45" s="2"/>
      <c r="E45" s="2"/>
      <c r="F45" s="2"/>
      <c r="G45" s="2"/>
      <c r="H45" s="2"/>
      <c r="T45" s="3"/>
      <c r="U45" s="3"/>
      <c r="V45" s="3"/>
    </row>
    <row r="46" ht="14.25">
      <c r="A46" s="1"/>
      <c r="B46" s="1"/>
      <c r="C46" s="1"/>
      <c r="D46" s="2"/>
      <c r="E46" s="2"/>
      <c r="F46" s="2"/>
      <c r="G46" s="2"/>
      <c r="H46" s="2"/>
      <c r="T46" s="3"/>
      <c r="U46" s="3"/>
      <c r="V46" s="3"/>
    </row>
    <row r="47" ht="14.25">
      <c r="D47" s="2"/>
      <c r="E47" s="2"/>
      <c r="F47" s="2"/>
      <c r="G47" s="2"/>
      <c r="H47" s="2"/>
      <c r="T47" s="3"/>
      <c r="U47" s="3"/>
      <c r="V47" s="3"/>
    </row>
    <row r="48" ht="14.25">
      <c r="T48" s="3"/>
      <c r="U48" s="3"/>
      <c r="V48" s="3"/>
    </row>
    <row r="49" ht="14.25">
      <c r="T49" s="3"/>
      <c r="U49" s="3"/>
      <c r="V49" s="3"/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9" zoomScale="100" workbookViewId="0">
      <selection activeCell="C42" activeCellId="0" sqref="C42"/>
    </sheetView>
  </sheetViews>
  <sheetFormatPr defaultRowHeight="14.25"/>
  <cols>
    <col customWidth="1" min="1" max="1" style="1" width="15.57421875"/>
    <col customWidth="1" min="2" max="2" style="1" width="12.421875"/>
    <col customWidth="1" min="3" max="7" style="1" width="9.140625"/>
    <col min="8" max="16384" style="1" width="9.140625"/>
  </cols>
  <sheetData>
    <row r="1" s="4" customFormat="1" ht="16.8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N1" s="4"/>
      <c r="O1" s="4"/>
      <c r="P1" s="4"/>
      <c r="Q1" s="4"/>
      <c r="R1" s="4"/>
    </row>
    <row r="2" s="7" customFormat="1" ht="16.850000000000001" customHeight="1">
      <c r="A2" s="7"/>
      <c r="B2" s="7"/>
      <c r="C2" s="7"/>
      <c r="N2" s="7"/>
      <c r="O2" s="7"/>
      <c r="P2" s="7"/>
      <c r="Q2" s="7"/>
      <c r="R2" s="7"/>
    </row>
    <row r="3" s="4" customFormat="1" ht="16.850000000000001" customHeight="1">
      <c r="A3" s="4"/>
      <c r="B3" s="4"/>
      <c r="N3" s="4"/>
      <c r="O3" s="4"/>
      <c r="P3" s="4"/>
      <c r="Q3" s="4"/>
      <c r="R3" s="4"/>
    </row>
    <row r="4" ht="13.8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P4" s="1"/>
      <c r="Q4" s="1"/>
      <c r="R4" s="1"/>
    </row>
    <row r="5" s="7" customFormat="1" ht="13.8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U5" s="7"/>
      <c r="V5" s="7"/>
      <c r="AA5" s="7"/>
      <c r="AB5" s="7"/>
      <c r="AG5" s="7"/>
      <c r="AH5" s="7"/>
    </row>
    <row r="6" ht="13.8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ht="13.8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U7" s="1"/>
      <c r="V7" s="1"/>
      <c r="AA7" s="1"/>
      <c r="AB7" s="1"/>
      <c r="AG7" s="1"/>
      <c r="AH7" s="1"/>
    </row>
    <row r="8" s="1" customFormat="1" ht="13.8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U8" s="1"/>
      <c r="V8" s="1"/>
      <c r="AA8" s="1"/>
      <c r="AB8" s="1"/>
      <c r="AG8" s="1"/>
      <c r="AH8" s="1"/>
    </row>
    <row r="9" s="1" customFormat="1" ht="13.8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U9" s="1"/>
      <c r="V9" s="1"/>
      <c r="AA9" s="1"/>
      <c r="AB9" s="1"/>
      <c r="AG9" s="1"/>
      <c r="AH9" s="1"/>
    </row>
    <row r="10" s="1" customFormat="1" ht="13.8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U10" s="1"/>
      <c r="V10" s="1"/>
      <c r="AA10" s="1"/>
      <c r="AB10" s="1"/>
      <c r="AG10" s="1"/>
      <c r="AH10" s="1"/>
    </row>
    <row r="11" s="1" customFormat="1" ht="13.8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U11" s="1"/>
      <c r="V11" s="1"/>
      <c r="AA11" s="1"/>
      <c r="AB11" s="1"/>
      <c r="AG11" s="1"/>
      <c r="AH11" s="1"/>
    </row>
    <row r="12" s="1" customFormat="1" ht="13.8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U12" s="1"/>
      <c r="V12" s="1"/>
      <c r="AA12" s="1"/>
      <c r="AB12" s="1"/>
      <c r="AG12" s="1"/>
      <c r="AH12" s="1"/>
    </row>
    <row r="13" s="1" customFormat="1" ht="13.8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U13" s="1"/>
      <c r="V13" s="1"/>
      <c r="AA13" s="1"/>
      <c r="AB13" s="1"/>
      <c r="AG13" s="1"/>
      <c r="AH13" s="1"/>
    </row>
    <row r="14" s="1" customFormat="1" ht="16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U14" s="1"/>
      <c r="V14" s="1"/>
      <c r="AA14" s="1"/>
      <c r="AB14" s="1"/>
      <c r="AG14" s="1"/>
      <c r="AH14" s="1"/>
    </row>
    <row r="15" s="1" customFormat="1" ht="13.8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U15" s="1"/>
      <c r="V15" s="1"/>
      <c r="AA15" s="1"/>
      <c r="AB15" s="1"/>
      <c r="AG15" s="1"/>
      <c r="AH15" s="1"/>
    </row>
    <row r="16" s="1" customFormat="1" ht="16.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P16" s="1"/>
      <c r="Q16" s="1"/>
      <c r="R16" s="1"/>
    </row>
    <row r="17" ht="13.8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P17" s="1"/>
      <c r="Q17" s="1"/>
      <c r="R17" s="1"/>
    </row>
    <row r="18" ht="13.8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U18" s="1"/>
      <c r="V18" s="1"/>
      <c r="AA18" s="1"/>
      <c r="AB18" s="1"/>
      <c r="AG18" s="1"/>
      <c r="AH18" s="1"/>
    </row>
    <row r="19" s="1" customFormat="1" ht="16.5">
      <c r="A19" s="17"/>
      <c r="B19" s="17"/>
      <c r="C19" s="18" t="s">
        <v>0</v>
      </c>
      <c r="D19" s="4"/>
      <c r="E19" s="4"/>
      <c r="F19" s="4"/>
      <c r="G19" s="4"/>
      <c r="I19" s="1"/>
    </row>
    <row r="20" ht="13.85">
      <c r="A20" s="7"/>
      <c r="B20" s="7"/>
      <c r="C20" s="19" t="s">
        <v>65</v>
      </c>
      <c r="D20" s="7"/>
      <c r="E20" s="7"/>
      <c r="F20" s="7"/>
      <c r="G20" s="7"/>
      <c r="I20" s="1"/>
    </row>
    <row r="21" ht="13.85">
      <c r="A21" s="7"/>
      <c r="B21" s="7"/>
      <c r="C21" s="7"/>
      <c r="D21" s="7"/>
      <c r="E21" s="20"/>
      <c r="F21" s="20"/>
      <c r="G21" s="20"/>
      <c r="I21" s="1"/>
    </row>
    <row r="22" ht="13.85">
      <c r="A22" s="21" t="s">
        <v>66</v>
      </c>
      <c r="B22" s="21"/>
      <c r="C22" s="21" t="s">
        <v>5</v>
      </c>
      <c r="D22" s="21" t="s">
        <v>67</v>
      </c>
      <c r="E22" s="22" t="s">
        <v>7</v>
      </c>
      <c r="F22" s="22" t="s">
        <v>8</v>
      </c>
      <c r="G22" s="22" t="s">
        <v>9</v>
      </c>
      <c r="I22" s="1"/>
    </row>
    <row r="23" ht="13.85">
      <c r="A23" s="23">
        <v>0</v>
      </c>
      <c r="B23" s="24"/>
      <c r="C23" s="25">
        <f>AVERAGE(E23:H23)</f>
        <v>0.43503789885130106</v>
      </c>
      <c r="D23" s="26">
        <f>_xlfn.STDEV.P(E23:H23)</f>
        <v>2.2669097754138483e-02</v>
      </c>
      <c r="E23" s="27">
        <v>0.46101694915254238</v>
      </c>
      <c r="F23" s="27">
        <v>0.40578034682080927</v>
      </c>
      <c r="G23" s="27">
        <v>0.43831640058055155</v>
      </c>
      <c r="J23" s="1"/>
      <c r="K23" s="1"/>
      <c r="L23" s="1"/>
    </row>
    <row r="24" ht="13.85">
      <c r="A24" s="23">
        <v>50</v>
      </c>
      <c r="B24" s="23"/>
      <c r="C24" s="25">
        <f>AVERAGE(E24:H24)</f>
        <v>0.54000578036045754</v>
      </c>
      <c r="D24" s="26">
        <f>_xlfn.STDEV.P(E24:H24)</f>
        <v>1.0848633919399255e-02</v>
      </c>
      <c r="E24" s="27">
        <v>0.55011655011655014</v>
      </c>
      <c r="F24" s="27">
        <v>0.52495697074010328</v>
      </c>
      <c r="G24" s="27">
        <v>0.5449438202247191</v>
      </c>
      <c r="J24" s="1"/>
      <c r="K24" s="1"/>
      <c r="L24" s="1"/>
    </row>
    <row r="25" ht="13.85">
      <c r="A25" s="23">
        <v>100</v>
      </c>
      <c r="B25" s="23"/>
      <c r="C25" s="25">
        <f>AVERAGE(E25:H25)</f>
        <v>0.68500581070939626</v>
      </c>
      <c r="D25" s="26">
        <f>_xlfn.STDEV.P(E25:H25)</f>
        <v>2.5922306908621462e-02</v>
      </c>
      <c r="E25" s="27">
        <v>0.71940298507462686</v>
      </c>
      <c r="F25" s="27">
        <v>0.65682656826568264</v>
      </c>
      <c r="G25" s="27">
        <v>0.67878787878787894</v>
      </c>
      <c r="J25" s="1"/>
      <c r="K25" s="1"/>
      <c r="L25" s="1"/>
    </row>
    <row r="26" ht="13.85">
      <c r="A26" s="23">
        <v>200</v>
      </c>
      <c r="B26" s="23"/>
      <c r="C26" s="25">
        <f>AVERAGE(E26:H26)</f>
        <v>0.66434117197475973</v>
      </c>
      <c r="D26" s="26">
        <f>_xlfn.STDEV.P(E26:H26)</f>
        <v>1.4902457447148779e-02</v>
      </c>
      <c r="E26" s="27">
        <v>0.66666666666666652</v>
      </c>
      <c r="F26" s="27">
        <v>0.64503816793893132</v>
      </c>
      <c r="G26" s="27">
        <v>0.68131868131868134</v>
      </c>
      <c r="J26" s="1"/>
      <c r="K26" s="1"/>
      <c r="L26" s="1"/>
    </row>
    <row r="27" ht="16.5">
      <c r="A27" s="23">
        <v>400</v>
      </c>
      <c r="B27" s="23"/>
      <c r="C27" s="25">
        <f>AVERAGE(E27:H27)</f>
        <v>0.56301738105759325</v>
      </c>
      <c r="D27" s="26">
        <f>_xlfn.STDEV.P(E27:H27)</f>
        <v>2.7430658441351435e-02</v>
      </c>
      <c r="E27" s="27">
        <v>0.58870967741935487</v>
      </c>
      <c r="F27" s="27">
        <v>0.52500000000000002</v>
      </c>
      <c r="G27" s="27">
        <v>0.57534246575342463</v>
      </c>
      <c r="J27" s="1"/>
      <c r="K27" s="1"/>
      <c r="L27" s="1"/>
    </row>
    <row r="28" ht="13.85">
      <c r="A28" s="23">
        <v>600</v>
      </c>
      <c r="B28" s="24"/>
      <c r="C28" s="25">
        <f>AVERAGE(E28:H28)</f>
        <v>0.50573252862583129</v>
      </c>
      <c r="D28" s="26">
        <f>_xlfn.STDEV.P(E28:H28)</f>
        <v>3.1062094590009352e-02</v>
      </c>
      <c r="E28" s="27">
        <v>0.5490196078431373</v>
      </c>
      <c r="F28" s="27">
        <v>0.49056603773584906</v>
      </c>
      <c r="G28" s="27">
        <v>0.4776119402985074</v>
      </c>
      <c r="H28" s="7"/>
      <c r="I28" s="7"/>
      <c r="J28" s="1"/>
      <c r="K28" s="1"/>
      <c r="L28" s="1"/>
      <c r="M28" s="7"/>
      <c r="N28" s="7"/>
      <c r="O28" s="7"/>
      <c r="P28" s="7"/>
      <c r="Q28" s="7"/>
      <c r="R28" s="7"/>
    </row>
    <row r="29" ht="16.5">
      <c r="A29" s="28">
        <v>800</v>
      </c>
      <c r="B29" s="7"/>
      <c r="C29" s="25">
        <f>AVERAGE(E29:H29)</f>
        <v>0.44403788028122743</v>
      </c>
      <c r="D29" s="26">
        <f>_xlfn.STDEV.P(E29:H29)</f>
        <v>3.7349892905207988e-02</v>
      </c>
      <c r="E29" s="29">
        <v>0.48684210526315785</v>
      </c>
      <c r="F29" s="29">
        <v>0.39583333333333326</v>
      </c>
      <c r="G29" s="29">
        <v>0.449438202247191</v>
      </c>
      <c r="J29" s="1"/>
      <c r="K29" s="1"/>
      <c r="L29" s="1"/>
    </row>
    <row r="30" ht="13.85">
      <c r="A30" s="28">
        <v>1000</v>
      </c>
      <c r="B30" s="7"/>
      <c r="C30" s="25">
        <f>AVERAGE(E30:H30)</f>
        <v>0.40084292637436558</v>
      </c>
      <c r="D30" s="26">
        <f>_xlfn.STDEV.P(E30:H30)</f>
        <v>5.2461566988743366e-02</v>
      </c>
      <c r="E30" s="29">
        <v>0.32911392405063289</v>
      </c>
      <c r="F30" s="29">
        <v>0.42028985507246375</v>
      </c>
      <c r="G30" s="29">
        <v>0.453125</v>
      </c>
      <c r="J30" s="1"/>
      <c r="K30" s="1"/>
      <c r="L30" s="1"/>
    </row>
    <row r="31" ht="13.85">
      <c r="A31" s="7"/>
      <c r="B31" s="7"/>
      <c r="C31" s="19"/>
      <c r="D31" s="7"/>
      <c r="E31" s="7"/>
      <c r="F31" s="7"/>
      <c r="G31" s="7"/>
    </row>
    <row r="32" ht="13.85">
      <c r="A32" s="7"/>
      <c r="B32" s="7"/>
      <c r="C32" s="19"/>
      <c r="D32" s="7"/>
      <c r="E32" s="7"/>
      <c r="F32" s="7"/>
      <c r="G32" s="7"/>
    </row>
    <row r="33" ht="13.85">
      <c r="A33" s="7"/>
      <c r="B33" s="7"/>
      <c r="C33" s="19"/>
      <c r="D33" s="7"/>
      <c r="E33" s="30"/>
      <c r="F33" s="31"/>
      <c r="G33" s="31"/>
    </row>
    <row r="34" ht="13.85">
      <c r="A34" s="7"/>
      <c r="B34" s="7"/>
      <c r="C34" s="19"/>
      <c r="D34" s="7"/>
      <c r="E34" s="16"/>
      <c r="F34" s="7"/>
      <c r="G34" s="7"/>
    </row>
    <row r="35" ht="13.85">
      <c r="A35" s="1"/>
      <c r="B35" s="1"/>
      <c r="C35" s="32"/>
      <c r="D35" s="33"/>
      <c r="E35" s="34"/>
      <c r="F35" s="35"/>
      <c r="G35" s="35"/>
    </row>
    <row r="36" ht="13.85">
      <c r="A36" s="1"/>
      <c r="B36" s="1"/>
      <c r="C36" s="32"/>
      <c r="D36" s="33"/>
      <c r="E36" s="34"/>
      <c r="F36" s="35"/>
      <c r="G36" s="35"/>
    </row>
    <row r="37" ht="13.85">
      <c r="A37" s="1"/>
      <c r="B37" s="1"/>
      <c r="C37" s="32"/>
      <c r="D37" s="33"/>
      <c r="E37" s="34"/>
      <c r="F37" s="35"/>
      <c r="G37" s="35"/>
    </row>
    <row r="38" ht="13.85">
      <c r="A38" s="1"/>
      <c r="B38" s="1"/>
      <c r="C38" s="32"/>
      <c r="D38" s="33"/>
      <c r="E38" s="34"/>
      <c r="F38" s="35"/>
      <c r="G38" s="35"/>
    </row>
    <row r="39" ht="13.85">
      <c r="A39" s="1"/>
      <c r="B39" s="1"/>
      <c r="C39" s="32"/>
      <c r="D39" s="33"/>
      <c r="E39" s="34"/>
      <c r="F39" s="35"/>
      <c r="G39" s="35"/>
    </row>
    <row r="40" ht="16.5">
      <c r="A40" s="1"/>
      <c r="B40" s="1"/>
      <c r="C40" s="32"/>
      <c r="D40" s="33"/>
      <c r="E40" s="34"/>
      <c r="F40" s="35"/>
      <c r="G40" s="35"/>
    </row>
    <row r="41" ht="13.85">
      <c r="A41" s="7"/>
      <c r="B41" s="7"/>
      <c r="C41" s="19"/>
      <c r="D41" s="1"/>
      <c r="E41" s="1"/>
      <c r="F41" s="1"/>
      <c r="G41" s="1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ht="16.5">
      <c r="A42" s="7"/>
      <c r="B42" s="7"/>
      <c r="C42" s="19"/>
      <c r="D42" s="1"/>
      <c r="E42" s="1"/>
      <c r="F42" s="1"/>
      <c r="G42" s="1"/>
    </row>
    <row r="43" ht="13.85">
      <c r="A43" s="7"/>
      <c r="B43" s="7"/>
      <c r="C43" s="19"/>
      <c r="D43" s="7"/>
      <c r="E43" s="7"/>
      <c r="F43" s="7"/>
      <c r="G43" s="7"/>
    </row>
    <row r="44" ht="13.85">
      <c r="A44" s="7"/>
      <c r="B44" s="7"/>
      <c r="C44" s="19"/>
      <c r="D44" s="7"/>
      <c r="E44" s="7"/>
      <c r="F44" s="7"/>
      <c r="G44" s="7"/>
    </row>
    <row r="45" ht="13.85">
      <c r="A45" s="7"/>
      <c r="B45" s="7"/>
      <c r="C45" s="19"/>
      <c r="D45" s="7"/>
      <c r="E45" s="30"/>
      <c r="F45" s="31"/>
      <c r="G45" s="31"/>
    </row>
    <row r="46" ht="13.85">
      <c r="A46" s="7"/>
      <c r="B46" s="7"/>
      <c r="C46" s="19"/>
      <c r="D46" s="7"/>
      <c r="E46" s="16"/>
      <c r="F46" s="7"/>
      <c r="G46" s="7"/>
    </row>
    <row r="47" ht="13.85">
      <c r="A47" s="1"/>
      <c r="B47" s="1"/>
      <c r="C47" s="32"/>
      <c r="D47" s="33"/>
      <c r="E47" s="34"/>
      <c r="F47" s="35"/>
      <c r="G47" s="35"/>
    </row>
    <row r="48" ht="13.85">
      <c r="A48" s="1"/>
      <c r="B48" s="1"/>
      <c r="C48" s="32"/>
      <c r="D48" s="33"/>
      <c r="E48" s="34"/>
      <c r="F48" s="35"/>
      <c r="G48" s="35"/>
    </row>
    <row r="49" ht="13.85">
      <c r="A49" s="1"/>
      <c r="B49" s="1"/>
      <c r="C49" s="32"/>
      <c r="D49" s="33"/>
      <c r="E49" s="34"/>
      <c r="F49" s="35"/>
      <c r="G49" s="35"/>
    </row>
    <row r="50" ht="13.85">
      <c r="A50" s="1"/>
      <c r="B50" s="1"/>
      <c r="C50" s="32"/>
      <c r="D50" s="33"/>
      <c r="E50" s="34"/>
      <c r="F50" s="35"/>
      <c r="G50" s="35"/>
    </row>
    <row r="51" ht="14.25">
      <c r="A51" s="1"/>
      <c r="B51" s="1"/>
      <c r="C51" s="32"/>
      <c r="D51" s="33"/>
      <c r="E51" s="34"/>
      <c r="F51" s="35"/>
      <c r="G51" s="35"/>
    </row>
    <row r="52" ht="14.25">
      <c r="A52" s="1"/>
      <c r="B52" s="1"/>
      <c r="C52" s="32"/>
      <c r="D52" s="33"/>
      <c r="E52" s="34"/>
      <c r="F52" s="35"/>
      <c r="G52" s="35"/>
    </row>
    <row r="53" ht="14.25">
      <c r="A53" s="7"/>
      <c r="B53" s="7"/>
      <c r="C53" s="19"/>
      <c r="D53" s="1"/>
      <c r="E53" s="1"/>
      <c r="F53" s="1"/>
      <c r="G53" s="1"/>
    </row>
    <row r="54" ht="14.25">
      <c r="A54" s="7"/>
      <c r="B54" s="7"/>
      <c r="C54" s="19"/>
      <c r="D54" s="1"/>
      <c r="E54" s="1"/>
      <c r="F54" s="1"/>
      <c r="G54" s="1"/>
    </row>
    <row r="55" ht="14.25">
      <c r="A55" s="7"/>
      <c r="B55" s="7"/>
      <c r="C55" s="19"/>
      <c r="D55" s="7"/>
      <c r="E55" s="7"/>
      <c r="F55" s="7"/>
      <c r="G55" s="7"/>
    </row>
    <row r="56" ht="14.25">
      <c r="A56" s="7"/>
      <c r="B56" s="7"/>
      <c r="C56" s="19"/>
      <c r="D56" s="7"/>
      <c r="E56" s="7"/>
      <c r="F56" s="7"/>
      <c r="G56" s="7"/>
    </row>
    <row r="57" ht="14.25">
      <c r="A57" s="7"/>
      <c r="B57" s="7"/>
      <c r="C57" s="19"/>
      <c r="D57" s="7"/>
      <c r="E57" s="30"/>
      <c r="F57" s="31"/>
      <c r="G57" s="31"/>
    </row>
    <row r="58" ht="14.25">
      <c r="A58" s="7"/>
      <c r="B58" s="7"/>
      <c r="C58" s="19"/>
      <c r="D58" s="7"/>
      <c r="E58" s="16"/>
      <c r="F58" s="7"/>
      <c r="G58" s="7"/>
    </row>
    <row r="59" ht="14.25">
      <c r="A59" s="1"/>
      <c r="B59" s="1"/>
      <c r="C59" s="32"/>
      <c r="D59" s="33"/>
      <c r="E59" s="34"/>
      <c r="F59" s="35"/>
      <c r="G59" s="35"/>
    </row>
    <row r="60" ht="14.25">
      <c r="A60" s="1"/>
      <c r="B60" s="1"/>
      <c r="C60" s="32"/>
      <c r="D60" s="33"/>
      <c r="E60" s="34"/>
      <c r="F60" s="35"/>
      <c r="G60" s="35"/>
    </row>
    <row r="61" ht="14.25">
      <c r="A61" s="1"/>
      <c r="B61" s="1"/>
      <c r="C61" s="32"/>
      <c r="D61" s="33"/>
      <c r="E61" s="34"/>
      <c r="F61" s="35"/>
      <c r="G61" s="35"/>
    </row>
    <row r="62" ht="14.25">
      <c r="A62" s="1"/>
      <c r="B62" s="1"/>
      <c r="C62" s="32"/>
      <c r="D62" s="33"/>
      <c r="E62" s="34"/>
      <c r="F62" s="35"/>
      <c r="G62" s="35"/>
    </row>
    <row r="63" ht="14.25">
      <c r="A63" s="1"/>
      <c r="B63" s="1"/>
      <c r="C63" s="32"/>
      <c r="D63" s="33"/>
      <c r="E63" s="34"/>
      <c r="F63" s="35"/>
      <c r="G63" s="35"/>
    </row>
    <row r="64" ht="14.25">
      <c r="A64" s="1"/>
      <c r="B64" s="1"/>
      <c r="C64" s="32"/>
      <c r="D64" s="33"/>
      <c r="E64" s="34"/>
      <c r="F64" s="35"/>
      <c r="G64" s="35"/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6</cp:revision>
  <dcterms:modified xsi:type="dcterms:W3CDTF">2025-02-05T19:47:12Z</dcterms:modified>
</cp:coreProperties>
</file>