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1"/>
  </bookViews>
  <sheets>
    <sheet name="Figure 4A" sheetId="1" state="visible" r:id="rId1"/>
    <sheet name="Figure 4B" sheetId="2" state="visible" r:id="rId2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<sst xmlns="http://schemas.openxmlformats.org/spreadsheetml/2006/main" count="25" uniqueCount="25">
  <si>
    <t xml:space="preserve">Plasma survival rate</t>
  </si>
  <si>
    <t xml:space="preserve">Intracellular iron concentration</t>
  </si>
  <si>
    <t>Growth</t>
  </si>
  <si>
    <t>[%]</t>
  </si>
  <si>
    <t xml:space="preserve">[μg / µl]</t>
  </si>
  <si>
    <t xml:space="preserve">OD600 [AU]</t>
  </si>
  <si>
    <t xml:space="preserve">FeSO4 [µM]</t>
  </si>
  <si>
    <t>mean</t>
  </si>
  <si>
    <t>std</t>
  </si>
  <si>
    <t>I</t>
  </si>
  <si>
    <t>II</t>
  </si>
  <si>
    <t>III</t>
  </si>
  <si>
    <t>[min]</t>
  </si>
  <si>
    <t xml:space="preserve">Malate dehydrogenase</t>
  </si>
  <si>
    <t xml:space="preserve">[∆AU / min]</t>
  </si>
  <si>
    <t>treatment</t>
  </si>
  <si>
    <t>time</t>
  </si>
  <si>
    <t>control</t>
  </si>
  <si>
    <t>t0</t>
  </si>
  <si>
    <t>t20</t>
  </si>
  <si>
    <t>gas</t>
  </si>
  <si>
    <t>plasma</t>
  </si>
  <si>
    <t>Aconitase</t>
  </si>
  <si>
    <t>Fumerase</t>
  </si>
  <si>
    <t xml:space="preserve">Succinate dehydrogenase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</si>
</sst>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>
    <font>
      <sz val="11.000000"/>
      <color theme="1"/>
      <name val="Calibri"/>
      <scheme val="minor"/>
    </font>
    <font>
      <sz val="10.000000"/>
      <color theme="1"/>
      <name val="Arial"/>
    </font>
    <font>
      <b/>
      <sz val="10.000000"/>
      <color theme="1"/>
      <name val="Arial"/>
    </font>
    <font>
      <b/>
      <sz val="14.000000"/>
      <color theme="1"/>
      <name val="Arial"/>
    </font>
    <font>
      <sz val="14.000000"/>
      <color theme="1"/>
      <name val="Arial"/>
    </font>
    <font>
      <sz val="8.000000"/>
      <color theme="1"/>
      <name val="Arial"/>
    </font>
    <font>
      <i/>
      <sz val="10.000000"/>
      <color theme="1"/>
      <name val="Arial"/>
    </font>
    <font>
      <sz val="11.000000"/>
      <color theme="1"/>
      <name val="Arial"/>
    </font>
    <font>
      <b/>
      <i/>
      <sz val="10.000000"/>
      <color theme="1"/>
      <name val="Arial"/>
    </font>
    <font>
      <b/>
      <sz val="8.00000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1" fillId="0" borderId="0" numFmtId="0" xfId="0" applyFont="1" applyAlignment="1">
      <alignment vertical="center"/>
    </xf>
    <xf fontId="2" fillId="0" borderId="0" numFmtId="0" xfId="0" applyFont="1" applyAlignment="1">
      <alignment vertical="center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vertical="center"/>
    </xf>
    <xf fontId="4" fillId="0" borderId="0" numFmtId="0" xfId="0" applyFont="1" applyAlignment="1">
      <alignment vertical="center"/>
    </xf>
    <xf fontId="3" fillId="0" borderId="0" numFmtId="0" xfId="0" applyFont="1" applyAlignment="1">
      <alignment horizontal="left" vertical="center"/>
    </xf>
    <xf fontId="2" fillId="0" borderId="0" numFmtId="0" xfId="0" applyFont="1" applyAlignment="1">
      <alignment vertical="center" wrapText="1"/>
    </xf>
    <xf fontId="2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5" fillId="0" borderId="0" numFmtId="0" xfId="0" applyFont="1" applyAlignment="1">
      <alignment horizontal="center" vertical="center" wrapText="1"/>
    </xf>
    <xf fontId="1" fillId="0" borderId="0" numFmtId="0" xfId="0" applyFont="1" applyAlignment="1">
      <alignment vertical="center" wrapText="1"/>
    </xf>
    <xf fontId="2" fillId="0" borderId="0" numFmtId="2" xfId="0" applyNumberFormat="1" applyFont="1" applyAlignment="1">
      <alignment horizontal="center" vertical="center" wrapText="1"/>
    </xf>
    <xf fontId="2" fillId="0" borderId="0" numFmtId="164" xfId="0" applyNumberFormat="1" applyFont="1" applyAlignment="1">
      <alignment horizontal="right" indent="1" vertical="center" wrapText="1"/>
    </xf>
    <xf fontId="6" fillId="0" borderId="0" numFmtId="2" xfId="0" applyNumberFormat="1" applyFont="1" applyAlignment="1">
      <alignment horizontal="right" indent="1" vertical="center" wrapText="1"/>
    </xf>
    <xf fontId="5" fillId="0" borderId="0" numFmtId="164" xfId="0" applyNumberFormat="1" applyFont="1" applyAlignment="1">
      <alignment horizontal="center" vertical="center" wrapText="1"/>
    </xf>
    <xf fontId="1" fillId="0" borderId="0" numFmtId="164" xfId="0" applyNumberFormat="1" applyFont="1" applyAlignment="1">
      <alignment horizontal="center" vertical="center" wrapText="1"/>
    </xf>
    <xf fontId="2" fillId="0" borderId="0" numFmtId="2" xfId="0" applyNumberFormat="1" applyFont="1" applyAlignment="1">
      <alignment horizontal="right" indent="1" vertical="center" wrapText="1"/>
    </xf>
    <xf fontId="5" fillId="0" borderId="0" numFmtId="165" xfId="0" applyNumberFormat="1" applyFont="1" applyAlignment="1">
      <alignment horizontal="center" vertical="center" wrapText="1"/>
    </xf>
    <xf fontId="5" fillId="0" borderId="0" numFmtId="2" xfId="0" applyNumberFormat="1" applyFont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5" fillId="0" borderId="0" numFmtId="0" xfId="0" applyFont="1" applyAlignment="1">
      <alignment vertical="center"/>
    </xf>
    <xf fontId="2" fillId="0" borderId="0" numFmtId="1" xfId="0" applyNumberFormat="1" applyFont="1" applyAlignment="1">
      <alignment horizontal="center" vertical="center" wrapText="1"/>
    </xf>
    <xf fontId="2" fillId="0" borderId="0" numFmtId="165" xfId="0" applyNumberFormat="1" applyFont="1" applyAlignment="1">
      <alignment horizontal="right" indent="1" vertical="center" wrapText="1"/>
    </xf>
    <xf fontId="6" fillId="0" borderId="0" numFmtId="165" xfId="0" applyNumberFormat="1" applyFont="1" applyAlignment="1">
      <alignment horizontal="right" indent="1" vertical="center" wrapText="1"/>
    </xf>
    <xf fontId="1" fillId="0" borderId="0" numFmtId="165" xfId="0" applyNumberFormat="1" applyFont="1" applyAlignment="1">
      <alignment horizontal="center" vertical="center" wrapText="1"/>
    </xf>
    <xf fontId="7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1" fillId="0" borderId="0" numFmtId="0" xfId="0" applyFont="1" applyAlignment="1">
      <alignment horizontal="center" vertical="center"/>
    </xf>
    <xf fontId="8" fillId="0" borderId="0" numFmtId="0" xfId="0" applyFont="1" applyAlignment="1">
      <alignment vertical="center"/>
    </xf>
    <xf fontId="1" fillId="0" borderId="0" numFmtId="0" xfId="0" applyFont="1" applyAlignment="1">
      <alignment horizontal="left" vertical="center"/>
    </xf>
    <xf fontId="2" fillId="0" borderId="0" numFmtId="165" xfId="0" applyNumberFormat="1" applyFont="1" applyAlignment="1">
      <alignment vertical="center"/>
    </xf>
    <xf fontId="6" fillId="0" borderId="0" numFmtId="165" xfId="0" applyNumberFormat="1" applyFont="1" applyAlignment="1">
      <alignment vertical="center"/>
    </xf>
    <xf fontId="1" fillId="0" borderId="0" numFmtId="165" xfId="0" applyNumberFormat="1" applyFont="1" applyAlignment="1">
      <alignment vertical="center"/>
    </xf>
    <xf fontId="5" fillId="0" borderId="0" numFmtId="0" xfId="0" applyFont="1" applyAlignment="1">
      <alignment horizontal="center" vertical="center"/>
    </xf>
    <xf fontId="9" fillId="0" borderId="0" numFmtId="0" xfId="0" applyFont="1" applyAlignment="1">
      <alignment vertical="center"/>
    </xf>
    <xf fontId="5" fillId="0" borderId="0" numFmtId="165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2" style="2" width="12.421875"/>
    <col min="3" max="3" style="3" width="9.140625"/>
    <col min="4" max="16384" style="1" width="9.140625"/>
  </cols>
  <sheetData>
    <row r="1" s="4" customFormat="1" ht="16.5">
      <c r="A1" s="5"/>
      <c r="B1" s="5"/>
      <c r="C1" s="6" t="s">
        <v>0</v>
      </c>
      <c r="D1" s="4"/>
      <c r="E1" s="4"/>
      <c r="F1" s="4"/>
      <c r="G1" s="4"/>
      <c r="H1" s="4"/>
      <c r="I1" s="4" t="s">
        <v>1</v>
      </c>
      <c r="J1" s="4"/>
      <c r="K1" s="4"/>
      <c r="L1" s="4"/>
      <c r="M1" s="4"/>
      <c r="N1" s="4"/>
      <c r="O1" s="4" t="s">
        <v>2</v>
      </c>
      <c r="R1" s="4"/>
      <c r="S1" s="4"/>
      <c r="T1" s="4"/>
      <c r="U1" s="4"/>
      <c r="V1" s="4"/>
      <c r="X1" s="4"/>
    </row>
    <row r="2" s="2" customFormat="1" ht="14.25">
      <c r="A2" s="2"/>
      <c r="B2" s="2"/>
      <c r="C2" s="3" t="s">
        <v>3</v>
      </c>
      <c r="D2" s="2"/>
      <c r="E2" s="2"/>
      <c r="F2" s="2"/>
      <c r="G2" s="2"/>
      <c r="H2" s="2"/>
      <c r="I2" s="2" t="s">
        <v>4</v>
      </c>
      <c r="J2" s="2"/>
      <c r="K2" s="2"/>
      <c r="L2" s="2"/>
      <c r="M2" s="2"/>
      <c r="N2" s="2"/>
      <c r="O2" s="2" t="s">
        <v>5</v>
      </c>
      <c r="P2" s="2"/>
      <c r="Q2" s="2"/>
      <c r="R2" s="2"/>
      <c r="S2" s="2"/>
      <c r="T2" s="2"/>
      <c r="U2" s="2"/>
      <c r="V2" s="2"/>
      <c r="W2" s="2"/>
      <c r="X2" s="2"/>
    </row>
    <row r="3" s="2" customFormat="1" ht="16.850000000000001" customHeight="1">
      <c r="A3" s="2"/>
      <c r="B3" s="2"/>
      <c r="C3" s="2"/>
      <c r="D3" s="2"/>
      <c r="E3" s="7"/>
      <c r="F3" s="7"/>
      <c r="G3" s="7"/>
      <c r="H3" s="7"/>
      <c r="I3" s="2"/>
      <c r="J3" s="2"/>
      <c r="K3" s="7"/>
      <c r="L3" s="7"/>
      <c r="M3" s="7"/>
      <c r="N3" s="8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9"/>
    </row>
    <row r="4" s="2" customFormat="1" ht="16.850000000000001" customHeight="1">
      <c r="A4" s="8" t="s">
        <v>6</v>
      </c>
      <c r="B4" s="8"/>
      <c r="C4" s="8" t="s">
        <v>7</v>
      </c>
      <c r="D4" s="8" t="s">
        <v>8</v>
      </c>
      <c r="E4" s="10" t="s">
        <v>9</v>
      </c>
      <c r="F4" s="10" t="s">
        <v>10</v>
      </c>
      <c r="G4" s="10" t="s">
        <v>11</v>
      </c>
      <c r="H4" s="8"/>
      <c r="I4" s="8" t="s">
        <v>7</v>
      </c>
      <c r="J4" s="8" t="s">
        <v>8</v>
      </c>
      <c r="K4" s="10" t="s">
        <v>9</v>
      </c>
      <c r="L4" s="10" t="s">
        <v>10</v>
      </c>
      <c r="M4" s="10" t="s">
        <v>11</v>
      </c>
      <c r="N4" s="10"/>
      <c r="O4" s="8">
        <v>0</v>
      </c>
      <c r="P4" s="8">
        <v>30</v>
      </c>
      <c r="Q4" s="8">
        <v>60</v>
      </c>
      <c r="R4" s="8">
        <v>90</v>
      </c>
      <c r="S4" s="8">
        <v>120</v>
      </c>
      <c r="T4" s="8">
        <v>150</v>
      </c>
      <c r="U4" s="8">
        <v>180</v>
      </c>
      <c r="V4" s="8">
        <v>210</v>
      </c>
      <c r="W4" s="8">
        <v>240</v>
      </c>
      <c r="X4" s="8">
        <v>270</v>
      </c>
      <c r="Y4" s="8">
        <v>300</v>
      </c>
      <c r="Z4" s="11">
        <v>330</v>
      </c>
      <c r="AA4" s="2">
        <v>360</v>
      </c>
      <c r="AB4" s="2">
        <v>390</v>
      </c>
      <c r="AC4" s="2" t="s">
        <v>12</v>
      </c>
    </row>
    <row r="5" s="2" customFormat="1" ht="16.850000000000001" customHeight="1">
      <c r="A5" s="12">
        <v>0</v>
      </c>
      <c r="B5" s="12"/>
      <c r="C5" s="13">
        <f>AVERAGE(E5:H5)</f>
        <v>46.834210727092398</v>
      </c>
      <c r="D5" s="14">
        <f>_xlfn.STDEV.P(E5:H5)</f>
        <v>2.7671590964698045</v>
      </c>
      <c r="E5" s="15">
        <v>50.588235294117645</v>
      </c>
      <c r="F5" s="15">
        <v>45.914396887159533</v>
      </c>
      <c r="G5" s="15">
        <v>44</v>
      </c>
      <c r="H5" s="16"/>
      <c r="I5" s="17">
        <f>AVERAGE(K5:M5)</f>
        <v>0.41453221472657242</v>
      </c>
      <c r="J5" s="14">
        <f>_xlfn.STDEV.P(K5:M5)</f>
        <v>1.5421313092077721e-02</v>
      </c>
      <c r="K5" s="18">
        <v>0.42808411269471319</v>
      </c>
      <c r="L5" s="18">
        <v>0.42255440387949944</v>
      </c>
      <c r="M5" s="18">
        <v>0.39295812760550458</v>
      </c>
      <c r="N5" s="18"/>
      <c r="O5" s="19">
        <v>4.4999999999999998e-02</v>
      </c>
      <c r="P5" s="19">
        <v>6.7000000000000004e-02</v>
      </c>
      <c r="Q5" s="19">
        <v>9.4e-02</v>
      </c>
      <c r="R5" s="19">
        <v>0.126</v>
      </c>
      <c r="S5" s="19">
        <v>0.17999999999999999</v>
      </c>
      <c r="T5" s="19">
        <v>0.24199999999999999</v>
      </c>
      <c r="U5" s="19">
        <v>0.30199999999999999</v>
      </c>
      <c r="V5" s="19">
        <v>0.39900000000000002</v>
      </c>
      <c r="W5" s="19">
        <v>0.48799999999999999</v>
      </c>
      <c r="X5" s="19">
        <v>0.74099999999999999</v>
      </c>
      <c r="Y5" s="19">
        <v>0.93999999999999995</v>
      </c>
      <c r="Z5" s="20">
        <v>1.3400000000000001</v>
      </c>
      <c r="AA5" s="21">
        <v>1.46</v>
      </c>
      <c r="AB5" s="21">
        <v>1.55</v>
      </c>
    </row>
    <row r="6" ht="14.25">
      <c r="A6" s="12">
        <v>1.e-02</v>
      </c>
      <c r="B6" s="22"/>
      <c r="C6" s="13">
        <f>AVERAGE(E6:G6)</f>
        <v>71.589781746031747</v>
      </c>
      <c r="D6" s="14">
        <f>_xlfn.STDEV.P(E6:G6)</f>
        <v>2.4285934135390947</v>
      </c>
      <c r="E6" s="15">
        <v>70.238095238095227</v>
      </c>
      <c r="F6" s="15">
        <v>69.53125</v>
      </c>
      <c r="G6" s="15">
        <v>75</v>
      </c>
      <c r="H6" s="11"/>
      <c r="I6" s="17">
        <f>AVERAGE(K6:M6)</f>
        <v>0.49905737394129263</v>
      </c>
      <c r="J6" s="14">
        <f>_xlfn.STDEV.P(K6:M6)</f>
        <v>5.8255502345074799e-03</v>
      </c>
      <c r="K6" s="18">
        <v>0.49104020215407873</v>
      </c>
      <c r="L6" s="18">
        <v>0.50142301409541767</v>
      </c>
      <c r="M6" s="18">
        <v>0.50470890557438142</v>
      </c>
      <c r="N6" s="18"/>
      <c r="O6" s="19">
        <v>5.0000000000000003e-02</v>
      </c>
      <c r="P6" s="19">
        <v>7.1999999999999995e-02</v>
      </c>
      <c r="Q6" s="19">
        <v>0.10299999999999999</v>
      </c>
      <c r="R6" s="19">
        <v>0.13</v>
      </c>
      <c r="S6" s="19">
        <v>0.20499999999999999</v>
      </c>
      <c r="T6" s="19">
        <v>0.28199999999999997</v>
      </c>
      <c r="U6" s="19">
        <v>0.38700000000000001</v>
      </c>
      <c r="V6" s="19">
        <v>0.51600000000000001</v>
      </c>
      <c r="W6" s="19">
        <v>0.65900000000000003</v>
      </c>
      <c r="X6" s="19">
        <v>1.24</v>
      </c>
      <c r="Y6" s="19">
        <v>1.8600000000000001</v>
      </c>
      <c r="Z6" s="20">
        <v>2.1000000000000001</v>
      </c>
      <c r="AA6" s="21">
        <v>2.3900000000000001</v>
      </c>
      <c r="AB6" s="21">
        <v>2.46</v>
      </c>
    </row>
    <row r="7" s="2" customFormat="1" ht="16.5">
      <c r="A7" s="12">
        <v>0.10000000000000001</v>
      </c>
      <c r="B7" s="22"/>
      <c r="C7" s="13">
        <f>AVERAGE(E7:H7)</f>
        <v>65.837123044670207</v>
      </c>
      <c r="D7" s="14">
        <f>_xlfn.STDEV.P(E7:H7)</f>
        <v>1.6196900699402135</v>
      </c>
      <c r="E7" s="15">
        <v>64.102564102564102</v>
      </c>
      <c r="F7" s="15">
        <v>65.408805031446533</v>
      </c>
      <c r="G7" s="15">
        <v>68</v>
      </c>
      <c r="H7" s="16"/>
      <c r="I7" s="17">
        <f>AVERAGE(K7:M7)</f>
        <v>0.63247209400578974</v>
      </c>
      <c r="J7" s="14">
        <f>_xlfn.STDEV.P(K7:M7)</f>
        <v>8.1067820772766239e-02</v>
      </c>
      <c r="K7" s="18">
        <v>0.59870778902202748</v>
      </c>
      <c r="L7" s="18">
        <v>0.55447028510803109</v>
      </c>
      <c r="M7" s="18">
        <v>0.74423820788731054</v>
      </c>
      <c r="N7" s="18"/>
      <c r="O7" s="19">
        <v>4.4999999999999998e-02</v>
      </c>
      <c r="P7" s="19">
        <v>6.6000000000000003e-02</v>
      </c>
      <c r="Q7" s="19">
        <v>0.106</v>
      </c>
      <c r="R7" s="19">
        <v>0.125</v>
      </c>
      <c r="S7" s="19">
        <v>0.17799999999999999</v>
      </c>
      <c r="T7" s="19">
        <v>0.246</v>
      </c>
      <c r="U7" s="19">
        <v>0.35999999999999999</v>
      </c>
      <c r="V7" s="19">
        <v>0.501</v>
      </c>
      <c r="W7" s="19">
        <v>0.65000000000000002</v>
      </c>
      <c r="X7" s="19">
        <v>1.02</v>
      </c>
      <c r="Y7" s="19">
        <v>1.51</v>
      </c>
      <c r="Z7" s="20">
        <v>1.8700000000000001</v>
      </c>
      <c r="AA7" s="21">
        <v>1.99</v>
      </c>
      <c r="AB7" s="21">
        <v>2.1000000000000001</v>
      </c>
      <c r="AG7" s="2"/>
      <c r="AH7" s="2"/>
      <c r="AM7" s="2"/>
      <c r="AN7" s="2"/>
    </row>
    <row r="8" ht="16.5">
      <c r="A8" s="12">
        <v>1</v>
      </c>
      <c r="B8" s="22"/>
      <c r="C8" s="13">
        <f>AVERAGE(E8:H8)</f>
        <v>31.866267876787674</v>
      </c>
      <c r="D8" s="14">
        <f>_xlfn.STDEV.P(E8:H8)</f>
        <v>2.2066976313362923</v>
      </c>
      <c r="E8" s="15">
        <v>29.702970297029701</v>
      </c>
      <c r="F8" s="15">
        <v>34.895833333333329</v>
      </c>
      <c r="G8" s="15">
        <v>31</v>
      </c>
      <c r="H8" s="16"/>
      <c r="I8" s="17">
        <f>AVERAGE(K8:M8)</f>
        <v>1.3674775764477041</v>
      </c>
      <c r="J8" s="14">
        <f>_xlfn.STDEV.P(K8:M8)</f>
        <v>6.2782586760407932e-02</v>
      </c>
      <c r="K8" s="18">
        <v>1.3232704577265451</v>
      </c>
      <c r="L8" s="18">
        <v>1.45626530027986</v>
      </c>
      <c r="M8" s="18">
        <v>1.3228969713367076</v>
      </c>
      <c r="N8" s="18"/>
      <c r="O8" s="19">
        <v>5.8000000000000003e-02</v>
      </c>
      <c r="P8" s="19">
        <v>7.0999999999999994e-02</v>
      </c>
      <c r="Q8" s="19">
        <v>9.4e-02</v>
      </c>
      <c r="R8" s="19">
        <v>0.124</v>
      </c>
      <c r="S8" s="19">
        <v>0.17899999999999999</v>
      </c>
      <c r="T8" s="19">
        <v>0.23999999999999999</v>
      </c>
      <c r="U8" s="19">
        <v>0.30399999999999999</v>
      </c>
      <c r="V8" s="19">
        <v>0.40600000000000003</v>
      </c>
      <c r="W8" s="19">
        <v>0.47899999999999998</v>
      </c>
      <c r="X8" s="19">
        <v>0.76200000000000001</v>
      </c>
      <c r="Y8" s="19">
        <v>0.93000000000000005</v>
      </c>
      <c r="Z8" s="20">
        <v>1.25</v>
      </c>
      <c r="AA8" s="21">
        <v>1.6499999999999999</v>
      </c>
      <c r="AB8" s="21">
        <v>1.78</v>
      </c>
    </row>
    <row r="9" s="1" customFormat="1" ht="16.5">
      <c r="A9" s="22"/>
      <c r="B9" s="22"/>
      <c r="C9" s="13"/>
      <c r="D9" s="14"/>
      <c r="E9" s="16"/>
      <c r="F9" s="16"/>
      <c r="G9" s="16"/>
      <c r="H9" s="16"/>
      <c r="I9" s="23"/>
      <c r="J9" s="24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11"/>
      <c r="AA9" s="1"/>
      <c r="AB9" s="1"/>
      <c r="AC9" s="1"/>
      <c r="AD9" s="1"/>
      <c r="AE9" s="1"/>
      <c r="AG9" s="1"/>
      <c r="AH9" s="1"/>
      <c r="AJ9" s="1"/>
      <c r="AK9" s="1"/>
      <c r="AM9" s="1"/>
      <c r="AN9" s="1"/>
      <c r="AP9" s="1"/>
      <c r="AQ9" s="1"/>
    </row>
    <row r="10" s="1" customFormat="1" ht="16.5">
      <c r="A10" s="12"/>
      <c r="B10" s="12"/>
      <c r="C10" s="13"/>
      <c r="D10" s="14"/>
      <c r="E10" s="16"/>
      <c r="F10" s="16"/>
      <c r="G10" s="16"/>
      <c r="H10" s="16"/>
      <c r="I10" s="23"/>
      <c r="J10" s="24"/>
      <c r="K10" s="25"/>
      <c r="L10" s="25"/>
      <c r="M10" s="25"/>
      <c r="N10" s="2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G10" s="1"/>
      <c r="AH10" s="1"/>
      <c r="AJ10" s="1"/>
      <c r="AK10" s="1"/>
      <c r="AM10" s="1"/>
      <c r="AN10" s="1"/>
      <c r="AP10" s="1"/>
      <c r="AQ10" s="1"/>
    </row>
    <row r="11" s="1" customFormat="1" ht="16.5">
      <c r="A11" s="2"/>
      <c r="B11" s="2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G11" s="1"/>
      <c r="AH11" s="1"/>
      <c r="AJ11" s="1"/>
      <c r="AK11" s="1"/>
      <c r="AM11" s="1"/>
      <c r="AN11" s="1"/>
      <c r="AP11" s="1"/>
      <c r="AQ11" s="1"/>
    </row>
    <row r="12" s="1" customFormat="1" ht="16.5">
      <c r="A12" s="2"/>
      <c r="B12" s="2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AA12" s="1"/>
      <c r="AB12" s="1"/>
      <c r="AG12" s="1"/>
      <c r="AH12" s="1"/>
      <c r="AM12" s="1"/>
      <c r="AN12" s="1"/>
    </row>
    <row r="13" s="1" customFormat="1" ht="16.5">
      <c r="A13" s="2"/>
      <c r="B13" s="2"/>
      <c r="C13" s="3"/>
      <c r="D13" s="2"/>
      <c r="E13" s="2"/>
      <c r="F13" s="2"/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AA13" s="1"/>
      <c r="AB13" s="1"/>
      <c r="AG13" s="1"/>
      <c r="AH13" s="1"/>
      <c r="AM13" s="1"/>
      <c r="AN13" s="1"/>
    </row>
    <row r="14" s="1" customFormat="1" ht="16.5">
      <c r="A14" s="2"/>
      <c r="B14" s="2"/>
      <c r="C14" s="3"/>
      <c r="D14" s="2"/>
      <c r="E14" s="2"/>
      <c r="F14" s="2"/>
      <c r="G14" s="2"/>
      <c r="H14" s="1"/>
      <c r="I14" s="1"/>
      <c r="J14" s="1"/>
      <c r="K14" s="1"/>
      <c r="L14" s="26"/>
      <c r="M14" s="1"/>
      <c r="N14" s="1"/>
      <c r="O14" s="1"/>
      <c r="P14" s="1"/>
      <c r="Q14" s="1"/>
      <c r="R14" s="1"/>
      <c r="T14" s="1"/>
      <c r="U14" s="1"/>
      <c r="V14" s="1"/>
      <c r="W14" s="1"/>
      <c r="X14" s="1"/>
    </row>
    <row r="15" ht="16.5">
      <c r="A15" s="2"/>
      <c r="B15" s="2"/>
      <c r="C15" s="3"/>
      <c r="D15" s="2"/>
      <c r="E15" s="27"/>
      <c r="F15" s="28"/>
      <c r="G15" s="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T15" s="1"/>
      <c r="U15" s="1"/>
      <c r="V15" s="1"/>
      <c r="W15" s="1"/>
      <c r="X15" s="1"/>
    </row>
    <row r="16" ht="16.5">
      <c r="A16" s="2"/>
      <c r="B16" s="2"/>
      <c r="C16" s="3"/>
      <c r="D16" s="2"/>
      <c r="E16" s="29"/>
      <c r="F16" s="2"/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AA16" s="1"/>
      <c r="AB16" s="1"/>
      <c r="AG16" s="1"/>
      <c r="AH16" s="1"/>
      <c r="AM16" s="1"/>
      <c r="AN16" s="1"/>
    </row>
    <row r="17" s="1" customFormat="1" ht="16.5">
      <c r="A17" s="1"/>
      <c r="B17" s="1"/>
      <c r="C17" s="30"/>
      <c r="D17" s="31"/>
      <c r="E17" s="32"/>
      <c r="F17" s="33"/>
      <c r="G17" s="33"/>
      <c r="H17" s="1"/>
      <c r="I17" s="1"/>
      <c r="J17" s="1"/>
      <c r="K17" s="1"/>
      <c r="O17" s="1"/>
    </row>
    <row r="18" ht="16.5">
      <c r="A18" s="1"/>
      <c r="B18" s="1"/>
      <c r="C18" s="30"/>
      <c r="D18" s="31"/>
      <c r="E18" s="32"/>
      <c r="F18" s="33"/>
      <c r="G18" s="33"/>
      <c r="H18" s="1"/>
      <c r="I18" s="1"/>
      <c r="J18" s="1"/>
      <c r="K18" s="1"/>
      <c r="O18" s="1"/>
    </row>
    <row r="19" ht="16.5">
      <c r="A19" s="1"/>
      <c r="B19" s="1"/>
      <c r="C19" s="30"/>
      <c r="D19" s="31"/>
      <c r="E19" s="32"/>
      <c r="F19" s="33"/>
      <c r="G19" s="33"/>
      <c r="H19" s="1"/>
      <c r="I19" s="1"/>
      <c r="J19" s="1"/>
      <c r="K19" s="1"/>
      <c r="O19" s="1"/>
    </row>
    <row r="20" ht="16.5">
      <c r="A20" s="1"/>
      <c r="B20" s="1"/>
      <c r="C20" s="30"/>
      <c r="D20" s="31"/>
      <c r="E20" s="32"/>
      <c r="F20" s="33"/>
      <c r="G20" s="33"/>
      <c r="H20" s="1"/>
      <c r="I20" s="1"/>
      <c r="J20" s="1"/>
      <c r="K20" s="1"/>
      <c r="O20" s="1"/>
    </row>
    <row r="21" ht="16.5">
      <c r="A21" s="1"/>
      <c r="B21" s="1"/>
      <c r="C21" s="30"/>
      <c r="D21" s="31"/>
      <c r="E21" s="32"/>
      <c r="F21" s="33"/>
      <c r="G21" s="33"/>
      <c r="H21" s="1"/>
    </row>
    <row r="22" ht="14.25">
      <c r="A22" s="1"/>
      <c r="B22" s="1"/>
      <c r="C22" s="30"/>
      <c r="D22" s="31"/>
      <c r="E22" s="32"/>
      <c r="F22" s="33"/>
      <c r="G22" s="33"/>
      <c r="H22" s="1"/>
    </row>
    <row r="23" ht="14.25">
      <c r="A23" s="2"/>
      <c r="B23" s="2"/>
      <c r="C23" s="3"/>
      <c r="D23" s="1"/>
      <c r="E23" s="1"/>
      <c r="F23" s="1"/>
      <c r="G23" s="1"/>
      <c r="H23" s="1"/>
    </row>
    <row r="24" ht="14.25">
      <c r="A24" s="2"/>
      <c r="B24" s="2"/>
      <c r="C24" s="3"/>
      <c r="D24" s="1"/>
      <c r="E24" s="1"/>
      <c r="F24" s="1"/>
      <c r="G24" s="1"/>
      <c r="H24" s="1"/>
    </row>
    <row r="25" ht="16.5">
      <c r="A25" s="2"/>
      <c r="B25" s="2"/>
      <c r="C25" s="3"/>
      <c r="D25" s="2"/>
      <c r="E25" s="2"/>
      <c r="F25" s="2"/>
      <c r="G25" s="2"/>
      <c r="H25" s="1"/>
    </row>
    <row r="26" ht="16.5">
      <c r="A26" s="2"/>
      <c r="B26" s="2"/>
      <c r="C26" s="3"/>
      <c r="D26" s="2"/>
      <c r="E26" s="2"/>
      <c r="F26" s="2"/>
      <c r="G26" s="2"/>
      <c r="H26" s="1"/>
    </row>
    <row r="27" ht="14.25">
      <c r="A27" s="2"/>
      <c r="B27" s="2"/>
      <c r="C27" s="3"/>
      <c r="D27" s="2"/>
      <c r="E27" s="27"/>
      <c r="F27" s="28"/>
      <c r="G27" s="28"/>
      <c r="H27" s="1"/>
    </row>
    <row r="28" ht="14.25">
      <c r="A28" s="2"/>
      <c r="B28" s="2"/>
      <c r="C28" s="3"/>
      <c r="D28" s="2"/>
      <c r="E28" s="29"/>
      <c r="F28" s="2"/>
      <c r="G28" s="2"/>
      <c r="H28" s="1"/>
    </row>
    <row r="29" ht="14.25">
      <c r="A29" s="1"/>
      <c r="B29" s="1"/>
      <c r="C29" s="30"/>
      <c r="D29" s="31"/>
      <c r="E29" s="32"/>
      <c r="F29" s="33"/>
      <c r="G29" s="33"/>
      <c r="H29" s="1"/>
    </row>
    <row r="30" ht="14.25">
      <c r="A30" s="1"/>
      <c r="B30" s="1"/>
      <c r="C30" s="30"/>
      <c r="D30" s="31"/>
      <c r="E30" s="32"/>
      <c r="F30" s="33"/>
      <c r="G30" s="33"/>
      <c r="H30" s="1"/>
    </row>
    <row r="31" ht="14.25">
      <c r="A31" s="1"/>
      <c r="B31" s="1"/>
      <c r="C31" s="30"/>
      <c r="D31" s="31"/>
      <c r="E31" s="32"/>
      <c r="F31" s="33"/>
      <c r="G31" s="33"/>
      <c r="H31" s="1"/>
    </row>
    <row r="32" ht="14.25">
      <c r="A32" s="1"/>
      <c r="B32" s="1"/>
      <c r="C32" s="30"/>
      <c r="D32" s="31"/>
      <c r="E32" s="32"/>
      <c r="F32" s="33"/>
      <c r="G32" s="33"/>
      <c r="H32" s="1"/>
    </row>
    <row r="33" ht="14.25">
      <c r="A33" s="1"/>
      <c r="B33" s="1"/>
      <c r="C33" s="30"/>
      <c r="D33" s="31"/>
      <c r="E33" s="32"/>
      <c r="F33" s="33"/>
      <c r="G33" s="33"/>
      <c r="H33" s="1"/>
    </row>
    <row r="34" ht="14.25">
      <c r="A34" s="1"/>
      <c r="B34" s="1"/>
      <c r="C34" s="30"/>
      <c r="D34" s="31"/>
      <c r="E34" s="32"/>
      <c r="F34" s="33"/>
      <c r="G34" s="33"/>
      <c r="H34" s="1"/>
    </row>
    <row r="35" ht="14.25">
      <c r="A35" s="2"/>
      <c r="B35" s="2"/>
      <c r="C35" s="3"/>
      <c r="D35" s="1"/>
      <c r="E35" s="1"/>
      <c r="F35" s="1"/>
      <c r="G35" s="1"/>
      <c r="H35" s="1"/>
    </row>
    <row r="36" ht="14.25">
      <c r="A36" s="2"/>
      <c r="B36" s="2"/>
      <c r="C36" s="3"/>
      <c r="D36" s="1"/>
      <c r="E36" s="1"/>
      <c r="F36" s="1"/>
      <c r="G36" s="1"/>
      <c r="H36" s="1"/>
    </row>
    <row r="37" ht="16.5">
      <c r="A37" s="2"/>
      <c r="B37" s="2"/>
      <c r="C37" s="3"/>
      <c r="D37" s="2"/>
      <c r="E37" s="2"/>
      <c r="F37" s="2"/>
      <c r="G37" s="2"/>
      <c r="H37" s="1"/>
    </row>
    <row r="38" ht="16.5">
      <c r="A38" s="2"/>
      <c r="B38" s="2"/>
      <c r="C38" s="3"/>
      <c r="D38" s="2"/>
      <c r="E38" s="2"/>
      <c r="F38" s="2"/>
      <c r="G38" s="2"/>
      <c r="H38" s="1"/>
    </row>
    <row r="39" ht="14.25">
      <c r="A39" s="2"/>
      <c r="B39" s="2"/>
      <c r="C39" s="3"/>
      <c r="D39" s="2"/>
      <c r="E39" s="27"/>
      <c r="F39" s="28"/>
      <c r="G39" s="28"/>
      <c r="H39" s="1"/>
    </row>
    <row r="40" ht="14.25">
      <c r="A40" s="2"/>
      <c r="B40" s="2"/>
      <c r="C40" s="3"/>
      <c r="D40" s="2"/>
      <c r="E40" s="29"/>
      <c r="F40" s="2"/>
      <c r="G40" s="2"/>
      <c r="H40" s="1"/>
    </row>
    <row r="41" ht="14.25">
      <c r="A41" s="1"/>
      <c r="B41" s="1"/>
      <c r="C41" s="30"/>
      <c r="D41" s="31"/>
      <c r="E41" s="32"/>
      <c r="F41" s="33"/>
      <c r="G41" s="33"/>
      <c r="H41" s="1"/>
    </row>
    <row r="42" ht="14.25">
      <c r="A42" s="1"/>
      <c r="B42" s="1"/>
      <c r="C42" s="30"/>
      <c r="D42" s="31"/>
      <c r="E42" s="32"/>
      <c r="F42" s="33"/>
      <c r="G42" s="33"/>
      <c r="H42" s="1"/>
    </row>
    <row r="43" ht="14.25">
      <c r="A43" s="1"/>
      <c r="B43" s="1"/>
      <c r="C43" s="30"/>
      <c r="D43" s="31"/>
      <c r="E43" s="32"/>
      <c r="F43" s="33"/>
      <c r="G43" s="33"/>
      <c r="H43" s="1"/>
    </row>
    <row r="44" ht="14.25">
      <c r="A44" s="1"/>
      <c r="B44" s="1"/>
      <c r="C44" s="30"/>
      <c r="D44" s="31"/>
      <c r="E44" s="32"/>
      <c r="F44" s="33"/>
      <c r="G44" s="33"/>
      <c r="H44" s="1"/>
    </row>
    <row r="45" ht="14.25">
      <c r="A45" s="1"/>
      <c r="B45" s="1"/>
      <c r="C45" s="30"/>
      <c r="D45" s="31"/>
      <c r="E45" s="32"/>
      <c r="F45" s="33"/>
      <c r="G45" s="33"/>
      <c r="H45" s="1"/>
    </row>
    <row r="46" ht="14.25">
      <c r="A46" s="1"/>
      <c r="B46" s="1"/>
      <c r="C46" s="30"/>
      <c r="D46" s="31"/>
      <c r="E46" s="32"/>
      <c r="F46" s="33"/>
      <c r="G46" s="33"/>
      <c r="H46" s="1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" zoomScale="100" workbookViewId="0">
      <selection activeCell="C42" activeCellId="0" sqref="C42"/>
    </sheetView>
  </sheetViews>
  <sheetFormatPr defaultRowHeight="14.25"/>
  <cols>
    <col customWidth="1" min="1" max="1" style="2" width="12.421875"/>
    <col min="2" max="2" style="3" width="9.140625"/>
    <col min="3" max="16384" style="1" width="9.140625"/>
  </cols>
  <sheetData>
    <row r="1" s="4" customFormat="1" ht="16.850000000000001" customHeight="1">
      <c r="A1" s="4"/>
      <c r="B1" s="6"/>
      <c r="C1" s="4" t="s">
        <v>13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U1" s="4"/>
      <c r="V1" s="4"/>
      <c r="W1" s="4"/>
      <c r="X1" s="4"/>
      <c r="Y1" s="4"/>
    </row>
    <row r="2" s="2" customFormat="1" ht="16.850000000000001" customHeight="1">
      <c r="A2" s="2"/>
      <c r="B2" s="3"/>
      <c r="C2" s="2" t="s">
        <v>14</v>
      </c>
      <c r="U2" s="2"/>
      <c r="V2" s="2"/>
      <c r="W2" s="2"/>
      <c r="X2" s="2"/>
      <c r="Y2" s="2"/>
    </row>
    <row r="3" s="4" customFormat="1" ht="16.850000000000001" customHeight="1">
      <c r="A3" s="4"/>
      <c r="B3" s="6"/>
      <c r="U3" s="4"/>
      <c r="V3" s="4"/>
      <c r="W3" s="4"/>
      <c r="X3" s="4"/>
      <c r="Y3" s="4"/>
    </row>
    <row r="4" ht="13.85">
      <c r="A4" s="2"/>
      <c r="B4" s="3"/>
      <c r="C4" s="2" t="s">
        <v>7</v>
      </c>
      <c r="D4" s="27" t="s">
        <v>8</v>
      </c>
      <c r="E4" s="34" t="s">
        <v>9</v>
      </c>
      <c r="F4" s="34" t="s">
        <v>10</v>
      </c>
      <c r="G4" s="34" t="s">
        <v>11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U4" s="1"/>
      <c r="V4" s="1"/>
      <c r="W4" s="1"/>
      <c r="X4" s="1"/>
      <c r="Y4" s="1"/>
    </row>
    <row r="5" s="2" customFormat="1" ht="13.85">
      <c r="A5" s="2" t="s">
        <v>15</v>
      </c>
      <c r="B5" s="3" t="s">
        <v>16</v>
      </c>
      <c r="C5" s="2"/>
      <c r="D5" s="29"/>
      <c r="E5" s="35"/>
      <c r="F5" s="35"/>
      <c r="G5" s="3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B5" s="2"/>
      <c r="AC5" s="2"/>
      <c r="AH5" s="2"/>
      <c r="AI5" s="2"/>
      <c r="AN5" s="2"/>
      <c r="AO5" s="2"/>
    </row>
    <row r="6" ht="13.85">
      <c r="A6" s="1" t="s">
        <v>17</v>
      </c>
      <c r="B6" s="30" t="s">
        <v>18</v>
      </c>
      <c r="C6" s="31">
        <f t="shared" ref="C6:C9" si="0">AVERAGE(E6:G6)</f>
        <v>-3.6536666666666669e-02</v>
      </c>
      <c r="D6" s="32">
        <f t="shared" ref="D6:D9" si="1">_xlfn.STDEV.P(E6:G6)</f>
        <v>4.2243290065471428e-03</v>
      </c>
      <c r="E6" s="36">
        <v>-4.2360000000000002e-02</v>
      </c>
      <c r="F6" s="36">
        <v>-3.2469999999999999e-02</v>
      </c>
      <c r="G6" s="36">
        <v>-3.4779999999999998e-02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3.85">
      <c r="A7" s="1" t="s">
        <v>17</v>
      </c>
      <c r="B7" s="30" t="s">
        <v>19</v>
      </c>
      <c r="C7" s="31">
        <f t="shared" si="0"/>
        <v>-3.6406666666666664e-02</v>
      </c>
      <c r="D7" s="32">
        <f t="shared" si="1"/>
        <v>3.9069027232436814e-03</v>
      </c>
      <c r="E7" s="36">
        <v>-4.1739999999999999e-02</v>
      </c>
      <c r="F7" s="36">
        <v>-3.2489999999999998e-02</v>
      </c>
      <c r="G7" s="36">
        <v>-3.499e-02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B7" s="1"/>
      <c r="AC7" s="1"/>
      <c r="AH7" s="1"/>
      <c r="AI7" s="1"/>
      <c r="AN7" s="1"/>
      <c r="AO7" s="1"/>
    </row>
    <row r="8" s="1" customFormat="1" ht="13.85">
      <c r="A8" s="1" t="s">
        <v>20</v>
      </c>
      <c r="B8" s="30" t="s">
        <v>18</v>
      </c>
      <c r="C8" s="31">
        <f t="shared" si="0"/>
        <v>-3.5876666666666668e-02</v>
      </c>
      <c r="D8" s="32">
        <f t="shared" si="1"/>
        <v>4.0212877981506802e-03</v>
      </c>
      <c r="E8" s="36">
        <v>-4.147e-02</v>
      </c>
      <c r="F8" s="36">
        <v>-3.2190000000000003e-02</v>
      </c>
      <c r="G8" s="36">
        <v>-3.397e-02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AB8" s="1"/>
      <c r="AC8" s="1"/>
      <c r="AH8" s="1"/>
      <c r="AI8" s="1"/>
      <c r="AN8" s="1"/>
      <c r="AO8" s="1"/>
    </row>
    <row r="9" s="1" customFormat="1" ht="13.85">
      <c r="A9" s="1" t="s">
        <v>20</v>
      </c>
      <c r="B9" s="30" t="s">
        <v>19</v>
      </c>
      <c r="C9" s="31">
        <f t="shared" si="0"/>
        <v>-3.594e-02</v>
      </c>
      <c r="D9" s="32">
        <f t="shared" si="1"/>
        <v>4.2218716228705948e-03</v>
      </c>
      <c r="E9" s="36">
        <v>-4.1849999999999998e-02</v>
      </c>
      <c r="F9" s="36">
        <v>-3.2250000000000001e-02</v>
      </c>
      <c r="G9" s="36">
        <v>-3.372e-02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AB9" s="1"/>
      <c r="AC9" s="1"/>
      <c r="AH9" s="1"/>
      <c r="AI9" s="1"/>
      <c r="AN9" s="1"/>
      <c r="AO9" s="1"/>
    </row>
    <row r="10" s="1" customFormat="1" ht="13.85">
      <c r="A10" s="1" t="s">
        <v>21</v>
      </c>
      <c r="B10" s="30" t="s">
        <v>18</v>
      </c>
      <c r="C10" s="31">
        <f t="shared" ref="C10:C50" si="2">AVERAGE(E10:G10)</f>
        <v>-3.6013333333333335e-02</v>
      </c>
      <c r="D10" s="32">
        <f t="shared" ref="D10:D50" si="3">_xlfn.STDEV.P(E10:G10)</f>
        <v>4.0338925232198345e-03</v>
      </c>
      <c r="E10" s="36">
        <v>-4.163e-02</v>
      </c>
      <c r="F10" s="36">
        <v>-3.2340000000000001e-02</v>
      </c>
      <c r="G10" s="36">
        <v>-3.4070000000000003e-02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B10" s="1"/>
      <c r="AC10" s="1"/>
      <c r="AH10" s="1"/>
      <c r="AI10" s="1"/>
      <c r="AN10" s="1"/>
      <c r="AO10" s="1"/>
    </row>
    <row r="11" s="1" customFormat="1" ht="13.85">
      <c r="A11" s="1" t="s">
        <v>21</v>
      </c>
      <c r="B11" s="30" t="s">
        <v>19</v>
      </c>
      <c r="C11" s="31">
        <f t="shared" si="2"/>
        <v>-3.6340000000000004e-02</v>
      </c>
      <c r="D11" s="32">
        <f t="shared" si="3"/>
        <v>4.10119494781704e-03</v>
      </c>
      <c r="E11" s="36">
        <v>-4.1950000000000001e-02</v>
      </c>
      <c r="F11" s="36">
        <v>-3.2259999999999997e-02</v>
      </c>
      <c r="G11" s="36">
        <v>-3.4810000000000001e-02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AB11" s="1"/>
      <c r="AC11" s="1"/>
      <c r="AH11" s="1"/>
      <c r="AI11" s="1"/>
      <c r="AN11" s="1"/>
      <c r="AO11" s="1"/>
    </row>
    <row r="12" s="1" customFormat="1" ht="13.85">
      <c r="A12" s="2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AB12" s="1"/>
      <c r="AC12" s="1"/>
      <c r="AH12" s="1"/>
      <c r="AI12" s="1"/>
      <c r="AN12" s="1"/>
      <c r="AO12" s="1"/>
    </row>
    <row r="13" s="1" customFormat="1" ht="13.85">
      <c r="A13" s="2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AB13" s="1"/>
      <c r="AC13" s="1"/>
      <c r="AH13" s="1"/>
      <c r="AI13" s="1"/>
      <c r="AN13" s="1"/>
      <c r="AO13" s="1"/>
    </row>
    <row r="14" s="1" customFormat="1" ht="16.5">
      <c r="A14" s="4"/>
      <c r="B14" s="6"/>
      <c r="C14" s="4" t="s">
        <v>22</v>
      </c>
      <c r="D14" s="4"/>
      <c r="E14" s="4"/>
      <c r="F14" s="4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AB14" s="1"/>
      <c r="AC14" s="1"/>
      <c r="AH14" s="1"/>
      <c r="AI14" s="1"/>
      <c r="AN14" s="1"/>
      <c r="AO14" s="1"/>
    </row>
    <row r="15" s="1" customFormat="1" ht="13.85">
      <c r="A15" s="2"/>
      <c r="B15" s="3"/>
      <c r="C15" s="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AB15" s="1"/>
      <c r="AC15" s="1"/>
      <c r="AH15" s="1"/>
      <c r="AI15" s="1"/>
      <c r="AN15" s="1"/>
      <c r="AO15" s="1"/>
    </row>
    <row r="16" s="1" customFormat="1" ht="16.5">
      <c r="A16" s="4"/>
      <c r="B16" s="6"/>
      <c r="C16" s="4"/>
      <c r="D16" s="4"/>
      <c r="E16" s="4"/>
      <c r="F16" s="4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  <c r="V16" s="1"/>
      <c r="W16" s="1"/>
      <c r="X16" s="1"/>
      <c r="Y16" s="1"/>
    </row>
    <row r="17" ht="13.85">
      <c r="A17" s="2"/>
      <c r="B17" s="3"/>
      <c r="C17" s="2" t="s">
        <v>7</v>
      </c>
      <c r="D17" s="27" t="s">
        <v>8</v>
      </c>
      <c r="E17" s="34" t="s">
        <v>9</v>
      </c>
      <c r="F17" s="34" t="s">
        <v>10</v>
      </c>
      <c r="G17" s="34" t="s">
        <v>11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1"/>
      <c r="V17" s="1"/>
      <c r="W17" s="1"/>
      <c r="X17" s="1"/>
      <c r="Y17" s="1"/>
    </row>
    <row r="18" ht="13.85">
      <c r="A18" s="2" t="s">
        <v>15</v>
      </c>
      <c r="B18" s="3" t="s">
        <v>16</v>
      </c>
      <c r="C18" s="2"/>
      <c r="D18" s="29"/>
      <c r="E18" s="35"/>
      <c r="F18" s="35"/>
      <c r="G18" s="3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B18" s="1"/>
      <c r="AC18" s="1"/>
      <c r="AH18" s="1"/>
      <c r="AI18" s="1"/>
      <c r="AN18" s="1"/>
      <c r="AO18" s="1"/>
    </row>
    <row r="19" s="1" customFormat="1" ht="13.85">
      <c r="A19" s="1" t="s">
        <v>17</v>
      </c>
      <c r="B19" s="30" t="s">
        <v>18</v>
      </c>
      <c r="C19" s="31">
        <f t="shared" si="2"/>
        <v>3.7490000000000002e-02</v>
      </c>
      <c r="D19" s="32">
        <f t="shared" si="3"/>
        <v>1.6116451222275945e-03</v>
      </c>
      <c r="E19" s="36">
        <v>3.533e-02</v>
      </c>
      <c r="F19" s="36">
        <v>3.9199999999999999e-02</v>
      </c>
      <c r="G19" s="36">
        <v>3.7940000000000002e-02</v>
      </c>
      <c r="H19" s="1"/>
      <c r="I19" s="1"/>
      <c r="J19" s="1"/>
      <c r="K19" s="1"/>
      <c r="L19" s="1"/>
      <c r="M19" s="1"/>
      <c r="P19" s="1"/>
    </row>
    <row r="20" ht="13.85">
      <c r="A20" s="1" t="s">
        <v>17</v>
      </c>
      <c r="B20" s="30" t="s">
        <v>19</v>
      </c>
      <c r="C20" s="31">
        <f t="shared" si="2"/>
        <v>3.7486666666666668e-02</v>
      </c>
      <c r="D20" s="32">
        <f t="shared" si="3"/>
        <v>1.4399614192362529e-03</v>
      </c>
      <c r="E20" s="36">
        <v>3.5470000000000002e-02</v>
      </c>
      <c r="F20" s="36">
        <v>3.8739999999999997e-02</v>
      </c>
      <c r="G20" s="36">
        <v>3.8249999999999999e-02</v>
      </c>
      <c r="H20" s="1"/>
      <c r="I20" s="1"/>
      <c r="J20" s="1"/>
      <c r="K20" s="1"/>
      <c r="L20" s="1"/>
      <c r="M20" s="1"/>
      <c r="P20" s="1"/>
    </row>
    <row r="21" ht="13.85">
      <c r="A21" s="1" t="s">
        <v>20</v>
      </c>
      <c r="B21" s="30" t="s">
        <v>18</v>
      </c>
      <c r="C21" s="31">
        <f t="shared" si="2"/>
        <v>3.6776666666666666e-02</v>
      </c>
      <c r="D21" s="32">
        <f t="shared" si="3"/>
        <v>1.9247568388991079e-03</v>
      </c>
      <c r="E21" s="36">
        <v>3.424e-02</v>
      </c>
      <c r="F21" s="36">
        <v>3.8899999999999997e-02</v>
      </c>
      <c r="G21" s="36">
        <v>3.7190000000000001e-02</v>
      </c>
      <c r="H21" s="1"/>
      <c r="I21" s="1"/>
      <c r="J21" s="1"/>
      <c r="K21" s="1"/>
      <c r="L21" s="1"/>
      <c r="M21" s="1"/>
      <c r="P21" s="1"/>
    </row>
    <row r="22" ht="13.85">
      <c r="A22" s="1" t="s">
        <v>20</v>
      </c>
      <c r="B22" s="30" t="s">
        <v>19</v>
      </c>
      <c r="C22" s="31">
        <f t="shared" si="2"/>
        <v>3.7183333333333339e-02</v>
      </c>
      <c r="D22" s="32">
        <f t="shared" si="3"/>
        <v>1.3001111063631805e-03</v>
      </c>
      <c r="E22" s="36">
        <v>3.5459999999999998e-02</v>
      </c>
      <c r="F22" s="36">
        <v>3.8600000000000002e-02</v>
      </c>
      <c r="G22" s="36">
        <v>3.7490000000000002e-02</v>
      </c>
      <c r="H22" s="1"/>
      <c r="I22" s="1"/>
      <c r="J22" s="1"/>
      <c r="K22" s="1"/>
      <c r="L22" s="1"/>
      <c r="M22" s="1"/>
      <c r="P22" s="1"/>
    </row>
    <row r="23" ht="13.85">
      <c r="A23" s="1" t="s">
        <v>21</v>
      </c>
      <c r="B23" s="30" t="s">
        <v>18</v>
      </c>
      <c r="C23" s="31">
        <f t="shared" si="2"/>
        <v>3.2693333333333331e-02</v>
      </c>
      <c r="D23" s="32">
        <f t="shared" si="3"/>
        <v>1.6659798584883565e-03</v>
      </c>
      <c r="E23" s="36">
        <v>3.2739999999999998e-02</v>
      </c>
      <c r="F23" s="36">
        <v>3.0630000000000001e-02</v>
      </c>
      <c r="G23" s="36">
        <v>3.4709999999999998e-02</v>
      </c>
    </row>
    <row r="24" ht="13.85">
      <c r="A24" s="1" t="s">
        <v>21</v>
      </c>
      <c r="B24" s="30" t="s">
        <v>19</v>
      </c>
      <c r="C24" s="31">
        <f t="shared" si="2"/>
        <v>3.5856666666666669e-02</v>
      </c>
      <c r="D24" s="32">
        <f t="shared" si="3"/>
        <v>1.8025229232630825e-03</v>
      </c>
      <c r="E24" s="36">
        <v>3.542e-02</v>
      </c>
      <c r="F24" s="36">
        <v>3.8249999999999999e-02</v>
      </c>
      <c r="G24" s="36">
        <v>3.39e-02</v>
      </c>
    </row>
    <row r="25" ht="13.85">
      <c r="A25" s="2"/>
      <c r="B25" s="3"/>
      <c r="C25" s="1"/>
      <c r="D25" s="1"/>
      <c r="E25" s="1"/>
      <c r="F25" s="1"/>
      <c r="G25" s="1"/>
    </row>
    <row r="26" ht="13.85">
      <c r="A26" s="2"/>
      <c r="B26" s="3"/>
      <c r="C26" s="1"/>
      <c r="D26" s="1"/>
      <c r="E26" s="1"/>
      <c r="F26" s="1"/>
      <c r="G26" s="1"/>
    </row>
    <row r="27" ht="16.5">
      <c r="A27" s="4"/>
      <c r="B27" s="6"/>
      <c r="C27" s="4" t="s">
        <v>23</v>
      </c>
      <c r="D27" s="4"/>
      <c r="E27" s="4"/>
      <c r="F27" s="4"/>
      <c r="G27" s="4"/>
    </row>
    <row r="28" ht="13.85">
      <c r="A28" s="2"/>
      <c r="B28" s="3"/>
      <c r="C28" s="2" t="s">
        <v>14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6.5">
      <c r="A29" s="4"/>
      <c r="B29" s="6"/>
      <c r="C29" s="4"/>
      <c r="D29" s="4"/>
      <c r="E29" s="4"/>
      <c r="F29" s="4"/>
      <c r="G29" s="4"/>
    </row>
    <row r="30" ht="13.85">
      <c r="A30" s="2"/>
      <c r="B30" s="3"/>
      <c r="C30" s="2" t="s">
        <v>7</v>
      </c>
      <c r="D30" s="27" t="s">
        <v>8</v>
      </c>
      <c r="E30" s="34" t="s">
        <v>9</v>
      </c>
      <c r="F30" s="34" t="s">
        <v>10</v>
      </c>
      <c r="G30" s="34" t="s">
        <v>11</v>
      </c>
    </row>
    <row r="31" ht="13.85">
      <c r="A31" s="2" t="s">
        <v>15</v>
      </c>
      <c r="B31" s="3" t="s">
        <v>16</v>
      </c>
      <c r="C31" s="2"/>
      <c r="D31" s="29"/>
      <c r="E31" s="35"/>
      <c r="F31" s="35"/>
      <c r="G31" s="35"/>
    </row>
    <row r="32" ht="13.85">
      <c r="A32" s="1" t="s">
        <v>17</v>
      </c>
      <c r="B32" s="30" t="s">
        <v>18</v>
      </c>
      <c r="C32" s="31">
        <f t="shared" si="2"/>
        <v>3.5113333333333337e-02</v>
      </c>
      <c r="D32" s="32">
        <f t="shared" si="3"/>
        <v>1.2708352459002003e-03</v>
      </c>
      <c r="E32" s="36">
        <v>3.5499999999999997e-02</v>
      </c>
      <c r="F32" s="36">
        <v>3.644e-02</v>
      </c>
      <c r="G32" s="36">
        <v>3.3399999999999999e-02</v>
      </c>
    </row>
    <row r="33" ht="13.85">
      <c r="A33" s="1" t="s">
        <v>17</v>
      </c>
      <c r="B33" s="30" t="s">
        <v>19</v>
      </c>
      <c r="C33" s="31">
        <f t="shared" si="2"/>
        <v>3.4916666666666672e-02</v>
      </c>
      <c r="D33" s="32">
        <f t="shared" si="3"/>
        <v>9.0333948337390012e-04</v>
      </c>
      <c r="E33" s="36">
        <v>3.4979999999999997e-02</v>
      </c>
      <c r="F33" s="36">
        <v>3.5990000000000001e-02</v>
      </c>
      <c r="G33" s="36">
        <v>3.3779999999999998e-02</v>
      </c>
    </row>
    <row r="34" ht="13.85">
      <c r="A34" s="1" t="s">
        <v>20</v>
      </c>
      <c r="B34" s="30" t="s">
        <v>18</v>
      </c>
      <c r="C34" s="31">
        <f t="shared" si="2"/>
        <v>3.4263333333333333e-02</v>
      </c>
      <c r="D34" s="32">
        <f t="shared" si="3"/>
        <v>1.5023611046911765e-03</v>
      </c>
      <c r="E34" s="36">
        <v>3.4270000000000002e-02</v>
      </c>
      <c r="F34" s="36">
        <v>3.61e-02</v>
      </c>
      <c r="G34" s="36">
        <v>3.2419999999999997e-02</v>
      </c>
    </row>
    <row r="35" ht="13.85">
      <c r="A35" s="1" t="s">
        <v>20</v>
      </c>
      <c r="B35" s="30" t="s">
        <v>19</v>
      </c>
      <c r="C35" s="31">
        <f t="shared" si="2"/>
        <v>3.3813333333333334e-02</v>
      </c>
      <c r="D35" s="32">
        <f t="shared" si="3"/>
        <v>1.1341467669084488e-03</v>
      </c>
      <c r="E35" s="36">
        <v>3.3279999999999997e-02</v>
      </c>
      <c r="F35" s="36">
        <v>3.5389999999999998e-02</v>
      </c>
      <c r="G35" s="36">
        <v>3.2770000000000001e-02</v>
      </c>
    </row>
    <row r="36" ht="13.85">
      <c r="A36" s="1" t="s">
        <v>21</v>
      </c>
      <c r="B36" s="30" t="s">
        <v>18</v>
      </c>
      <c r="C36" s="31">
        <f t="shared" si="2"/>
        <v>3.3373333333333338e-02</v>
      </c>
      <c r="D36" s="32">
        <f t="shared" si="3"/>
        <v>2.1548446708650622e-03</v>
      </c>
      <c r="E36" s="36">
        <v>3.3119999999999997e-02</v>
      </c>
      <c r="F36" s="36">
        <v>3.6130000000000002e-02</v>
      </c>
      <c r="G36" s="36">
        <v>3.0870000000000002e-02</v>
      </c>
    </row>
    <row r="37" ht="13.85">
      <c r="A37" s="1" t="s">
        <v>21</v>
      </c>
      <c r="B37" s="30" t="s">
        <v>19</v>
      </c>
      <c r="C37" s="31">
        <f t="shared" si="2"/>
        <v>3.4263333333333333e-02</v>
      </c>
      <c r="D37" s="32">
        <f t="shared" si="3"/>
        <v>1.5541843162536701e-03</v>
      </c>
      <c r="E37" s="36">
        <v>3.3230000000000003e-02</v>
      </c>
      <c r="F37" s="36">
        <v>3.6459999999999999e-02</v>
      </c>
      <c r="G37" s="36">
        <v>3.3099999999999997e-02</v>
      </c>
    </row>
    <row r="38" ht="13.85">
      <c r="A38" s="2"/>
      <c r="B38" s="3"/>
      <c r="C38" s="1"/>
      <c r="D38" s="1"/>
      <c r="E38" s="1"/>
      <c r="F38" s="1"/>
      <c r="G38" s="1"/>
    </row>
    <row r="39" ht="13.85">
      <c r="A39" s="2"/>
      <c r="B39" s="3"/>
      <c r="C39" s="1"/>
      <c r="D39" s="1"/>
      <c r="E39" s="1"/>
      <c r="F39" s="1"/>
      <c r="G39" s="1"/>
    </row>
    <row r="40" ht="16.5">
      <c r="A40" s="4"/>
      <c r="B40" s="6"/>
      <c r="C40" s="4" t="s">
        <v>24</v>
      </c>
      <c r="D40" s="4"/>
      <c r="E40" s="4"/>
      <c r="F40" s="4"/>
      <c r="G40" s="4"/>
    </row>
    <row r="41" ht="13.85">
      <c r="A41" s="2"/>
      <c r="B41" s="3"/>
      <c r="C41" s="2" t="s">
        <v>14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6.5">
      <c r="A42" s="4"/>
      <c r="B42" s="6"/>
      <c r="C42" s="4"/>
      <c r="D42" s="4"/>
      <c r="E42" s="4"/>
      <c r="F42" s="4"/>
      <c r="G42" s="4"/>
    </row>
    <row r="43" ht="13.85">
      <c r="A43" s="2"/>
      <c r="B43" s="3"/>
      <c r="C43" s="2" t="s">
        <v>7</v>
      </c>
      <c r="D43" s="27" t="s">
        <v>8</v>
      </c>
      <c r="E43" s="34" t="s">
        <v>9</v>
      </c>
      <c r="F43" s="34" t="s">
        <v>10</v>
      </c>
      <c r="G43" s="34" t="s">
        <v>11</v>
      </c>
    </row>
    <row r="44" ht="13.85">
      <c r="A44" s="2" t="s">
        <v>15</v>
      </c>
      <c r="B44" s="3" t="s">
        <v>16</v>
      </c>
      <c r="C44" s="2"/>
      <c r="D44" s="29"/>
      <c r="E44" s="35"/>
      <c r="F44" s="35"/>
      <c r="G44" s="35"/>
    </row>
    <row r="45" ht="13.85">
      <c r="A45" s="1" t="s">
        <v>17</v>
      </c>
      <c r="B45" s="30" t="s">
        <v>18</v>
      </c>
      <c r="C45" s="31">
        <f t="shared" si="2"/>
        <v>-5.7230000000000003e-02</v>
      </c>
      <c r="D45" s="32">
        <f t="shared" si="3"/>
        <v>4.6106470984739944e-03</v>
      </c>
      <c r="E45" s="36">
        <v>-6.1940000000000002e-02</v>
      </c>
      <c r="F45" s="36">
        <v>-5.0970000000000001e-02</v>
      </c>
      <c r="G45" s="36">
        <v>-5.8779999999999999e-02</v>
      </c>
    </row>
    <row r="46" ht="13.85">
      <c r="A46" s="1" t="s">
        <v>17</v>
      </c>
      <c r="B46" s="30" t="s">
        <v>19</v>
      </c>
      <c r="C46" s="31">
        <f t="shared" si="2"/>
        <v>-5.697e-02</v>
      </c>
      <c r="D46" s="32">
        <f t="shared" si="3"/>
        <v>4.7665780877550554e-03</v>
      </c>
      <c r="E46" s="36">
        <v>-6.0789999999999997e-02</v>
      </c>
      <c r="F46" s="36">
        <v>-5.0250000000000003e-02</v>
      </c>
      <c r="G46" s="36">
        <v>-5.987e-02</v>
      </c>
    </row>
    <row r="47" ht="13.85">
      <c r="A47" s="1" t="s">
        <v>20</v>
      </c>
      <c r="B47" s="30" t="s">
        <v>18</v>
      </c>
      <c r="C47" s="31">
        <f t="shared" si="2"/>
        <v>-5.4803333333333336e-02</v>
      </c>
      <c r="D47" s="32">
        <f t="shared" si="3"/>
        <v>3.7524244014888399e-03</v>
      </c>
      <c r="E47" s="36">
        <v>-5.935e-02</v>
      </c>
      <c r="F47" s="36">
        <v>-5.0160000000000003e-02</v>
      </c>
      <c r="G47" s="36">
        <v>-5.4899999999999997e-02</v>
      </c>
    </row>
    <row r="48" ht="13.85">
      <c r="A48" s="1" t="s">
        <v>20</v>
      </c>
      <c r="B48" s="30" t="s">
        <v>19</v>
      </c>
      <c r="C48" s="31">
        <f t="shared" si="2"/>
        <v>-5.6446666666666666e-02</v>
      </c>
      <c r="D48" s="32">
        <f t="shared" si="3"/>
        <v>4.5423953543868838e-03</v>
      </c>
      <c r="E48" s="36">
        <v>-6.1159999999999999e-02</v>
      </c>
      <c r="F48" s="36">
        <v>-5.0310000000000001e-02</v>
      </c>
      <c r="G48" s="36">
        <v>-5.7869999999999998e-02</v>
      </c>
    </row>
    <row r="49" ht="13.85">
      <c r="A49" s="1" t="s">
        <v>21</v>
      </c>
      <c r="B49" s="30" t="s">
        <v>18</v>
      </c>
      <c r="C49" s="31">
        <f t="shared" si="2"/>
        <v>-5.4963333333333336e-02</v>
      </c>
      <c r="D49" s="32">
        <f t="shared" si="3"/>
        <v>4.5712823389309747e-03</v>
      </c>
      <c r="E49" s="36">
        <v>-6.0970000000000003e-02</v>
      </c>
      <c r="F49" s="36">
        <v>-4.9889999999999997e-02</v>
      </c>
      <c r="G49" s="36">
        <v>-5.4030000000000002e-02</v>
      </c>
    </row>
    <row r="50" ht="13.85">
      <c r="A50" s="1" t="s">
        <v>21</v>
      </c>
      <c r="B50" s="30" t="s">
        <v>19</v>
      </c>
      <c r="C50" s="31">
        <f t="shared" si="2"/>
        <v>-5.4606666666666671e-02</v>
      </c>
      <c r="D50" s="32">
        <f t="shared" si="3"/>
        <v>3.6785353365466279e-03</v>
      </c>
      <c r="E50" s="36">
        <v>-5.9139999999999998e-02</v>
      </c>
      <c r="F50" s="36">
        <v>-5.0130000000000001e-02</v>
      </c>
      <c r="G50" s="36">
        <v>-5.4550000000000001e-02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2025-02-05T19:19:44Z</dcterms:modified>
</cp:coreProperties>
</file>