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2/"/>
    </mc:Choice>
  </mc:AlternateContent>
  <xr:revisionPtr revIDLastSave="0" documentId="8_{9FF7F220-EB0B-274E-BAD2-9B0B8A1CE41C}" xr6:coauthVersionLast="47" xr6:coauthVersionMax="47" xr10:uidLastSave="{00000000-0000-0000-0000-000000000000}"/>
  <bookViews>
    <workbookView xWindow="6060" yWindow="4940" windowWidth="25600" windowHeight="14580" firstSheet="7" activeTab="13" xr2:uid="{00000000-000D-0000-FFFF-FFFF00000000}"/>
  </bookViews>
  <sheets>
    <sheet name="VCPO_immo_untreated" sheetId="3" r:id="rId1"/>
    <sheet name="VCPO_immo_P2100R1" sheetId="4" r:id="rId2"/>
    <sheet name="VCPO_immo_P2100R2" sheetId="5" r:id="rId3"/>
    <sheet name="VCPO_immo_P2100R3" sheetId="6" r:id="rId4"/>
    <sheet name="VCPO_immo_P3600R1" sheetId="7" r:id="rId5"/>
    <sheet name="VCPO_immo_P3600R2" sheetId="8" r:id="rId6"/>
    <sheet name="VCPO_immo_P3600R3" sheetId="9" r:id="rId7"/>
    <sheet name="VCPO_free_R1" sheetId="10" r:id="rId8"/>
    <sheet name="VCPO_free_R2" sheetId="11" r:id="rId9"/>
    <sheet name="VCPO_free_R3" sheetId="12" r:id="rId10"/>
    <sheet name="VCPO_free_R4" sheetId="13" r:id="rId11"/>
    <sheet name="VCPO_free_stability" sheetId="14" r:id="rId12"/>
    <sheet name="VCPO_stability" sheetId="15" r:id="rId13"/>
    <sheet name="VCPO_70%" sheetId="16" r:id="rId14"/>
  </sheets>
  <externalReferences>
    <externalReference r:id="rId15"/>
    <externalReference r:id="rId16"/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6" l="1"/>
  <c r="B7" i="16"/>
  <c r="B3" i="16"/>
  <c r="B2" i="16"/>
  <c r="A2" i="16"/>
  <c r="C2" i="16"/>
  <c r="A3" i="16"/>
  <c r="D4" i="16"/>
  <c r="A7" i="16"/>
  <c r="C7" i="16"/>
  <c r="A8" i="16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D10" i="15"/>
  <c r="C10" i="15"/>
  <c r="N21" i="14"/>
  <c r="O21" i="14"/>
  <c r="N14" i="14"/>
  <c r="O14" i="14"/>
  <c r="N15" i="14"/>
  <c r="O15" i="14"/>
  <c r="N16" i="14"/>
  <c r="O16" i="14"/>
  <c r="N17" i="14"/>
  <c r="O17" i="14"/>
  <c r="N18" i="14"/>
  <c r="O18" i="14"/>
  <c r="N19" i="14"/>
  <c r="O19" i="14"/>
  <c r="N20" i="14"/>
  <c r="O20" i="14"/>
  <c r="O13" i="14"/>
  <c r="N13" i="14"/>
  <c r="D7" i="15"/>
  <c r="C7" i="15"/>
  <c r="D6" i="15"/>
  <c r="C6" i="15"/>
  <c r="K7" i="15"/>
  <c r="K4" i="15"/>
  <c r="J7" i="15"/>
  <c r="J4" i="15"/>
  <c r="I3" i="15"/>
  <c r="I4" i="15"/>
  <c r="I5" i="15"/>
  <c r="I6" i="15"/>
  <c r="I7" i="15"/>
  <c r="I8" i="15"/>
  <c r="I2" i="15"/>
  <c r="H8" i="15"/>
  <c r="H7" i="15"/>
  <c r="H6" i="15"/>
  <c r="H5" i="15"/>
  <c r="H4" i="15"/>
  <c r="H3" i="15"/>
  <c r="H2" i="15"/>
  <c r="D5" i="15"/>
  <c r="C5" i="15"/>
  <c r="N2" i="14" l="1"/>
  <c r="O2" i="14"/>
  <c r="B3" i="14"/>
  <c r="E3" i="14"/>
  <c r="H3" i="14"/>
  <c r="K3" i="14"/>
  <c r="N3" i="14"/>
  <c r="O3" i="14"/>
  <c r="B4" i="14"/>
  <c r="E4" i="14"/>
  <c r="N4" i="14" s="1"/>
  <c r="H4" i="14"/>
  <c r="K4" i="14"/>
  <c r="O4" i="14"/>
  <c r="B5" i="14"/>
  <c r="E5" i="14"/>
  <c r="N5" i="14" s="1"/>
  <c r="H5" i="14"/>
  <c r="K5" i="14"/>
  <c r="B6" i="14"/>
  <c r="E6" i="14"/>
  <c r="H6" i="14"/>
  <c r="K6" i="14"/>
  <c r="B7" i="14"/>
  <c r="O7" i="14" s="1"/>
  <c r="E7" i="14"/>
  <c r="N7" i="14" s="1"/>
  <c r="H7" i="14"/>
  <c r="K7" i="14"/>
  <c r="B8" i="14"/>
  <c r="O8" i="14" s="1"/>
  <c r="E8" i="14"/>
  <c r="H8" i="14"/>
  <c r="K8" i="14"/>
  <c r="B9" i="14"/>
  <c r="E9" i="14"/>
  <c r="N9" i="14" s="1"/>
  <c r="H9" i="14"/>
  <c r="K9" i="14"/>
  <c r="B10" i="14"/>
  <c r="E10" i="14"/>
  <c r="H10" i="14"/>
  <c r="K10" i="14"/>
  <c r="A7" i="13"/>
  <c r="E7" i="13"/>
  <c r="I7" i="13"/>
  <c r="M7" i="13"/>
  <c r="M8" i="13" s="1"/>
  <c r="M9" i="13" s="1"/>
  <c r="M10" i="13" s="1"/>
  <c r="M11" i="13" s="1"/>
  <c r="M12" i="13" s="1"/>
  <c r="Q7" i="13"/>
  <c r="U7" i="13"/>
  <c r="Y7" i="13"/>
  <c r="AC7" i="13"/>
  <c r="AG7" i="13"/>
  <c r="A8" i="13"/>
  <c r="E8" i="13"/>
  <c r="I8" i="13"/>
  <c r="I9" i="13" s="1"/>
  <c r="I10" i="13" s="1"/>
  <c r="I11" i="13" s="1"/>
  <c r="I12" i="13" s="1"/>
  <c r="Q8" i="13"/>
  <c r="U8" i="13"/>
  <c r="Y8" i="13"/>
  <c r="AC8" i="13"/>
  <c r="AG8" i="13"/>
  <c r="A9" i="13"/>
  <c r="E9" i="13"/>
  <c r="E10" i="13" s="1"/>
  <c r="E11" i="13" s="1"/>
  <c r="E12" i="13" s="1"/>
  <c r="E13" i="13" s="1"/>
  <c r="Q9" i="13"/>
  <c r="U9" i="13"/>
  <c r="Y9" i="13"/>
  <c r="AC9" i="13"/>
  <c r="AG9" i="13"/>
  <c r="AG10" i="13" s="1"/>
  <c r="AG11" i="13" s="1"/>
  <c r="AG12" i="13" s="1"/>
  <c r="AG13" i="13" s="1"/>
  <c r="AG14" i="13" s="1"/>
  <c r="AG15" i="13" s="1"/>
  <c r="AG16" i="13" s="1"/>
  <c r="AG17" i="13" s="1"/>
  <c r="AG18" i="13" s="1"/>
  <c r="AG19" i="13" s="1"/>
  <c r="AG20" i="13" s="1"/>
  <c r="AG21" i="13" s="1"/>
  <c r="AG22" i="13" s="1"/>
  <c r="AG23" i="13" s="1"/>
  <c r="AG24" i="13" s="1"/>
  <c r="AG25" i="13" s="1"/>
  <c r="AG26" i="13" s="1"/>
  <c r="AG27" i="13" s="1"/>
  <c r="AG28" i="13" s="1"/>
  <c r="AG29" i="13" s="1"/>
  <c r="AG30" i="13" s="1"/>
  <c r="AG31" i="13" s="1"/>
  <c r="AG32" i="13" s="1"/>
  <c r="AG33" i="13" s="1"/>
  <c r="AG34" i="13" s="1"/>
  <c r="AG35" i="13" s="1"/>
  <c r="AG36" i="13" s="1"/>
  <c r="AG37" i="13" s="1"/>
  <c r="AG38" i="13" s="1"/>
  <c r="AG39" i="13" s="1"/>
  <c r="AG40" i="13" s="1"/>
  <c r="AG41" i="13" s="1"/>
  <c r="AG42" i="13" s="1"/>
  <c r="AG43" i="13" s="1"/>
  <c r="AG44" i="13" s="1"/>
  <c r="AG45" i="13" s="1"/>
  <c r="AG46" i="13" s="1"/>
  <c r="AG47" i="13" s="1"/>
  <c r="AG48" i="13" s="1"/>
  <c r="AG49" i="13" s="1"/>
  <c r="AG50" i="13" s="1"/>
  <c r="AG51" i="13" s="1"/>
  <c r="AG52" i="13" s="1"/>
  <c r="AG53" i="13" s="1"/>
  <c r="AG54" i="13" s="1"/>
  <c r="AG55" i="13" s="1"/>
  <c r="AG56" i="13" s="1"/>
  <c r="AG57" i="13" s="1"/>
  <c r="AG58" i="13" s="1"/>
  <c r="AG59" i="13" s="1"/>
  <c r="AG60" i="13" s="1"/>
  <c r="AG61" i="13" s="1"/>
  <c r="AG62" i="13" s="1"/>
  <c r="AG63" i="13" s="1"/>
  <c r="AG64" i="13" s="1"/>
  <c r="AG65" i="13" s="1"/>
  <c r="AG66" i="13" s="1"/>
  <c r="AG67" i="13" s="1"/>
  <c r="AG68" i="13" s="1"/>
  <c r="AG69" i="13" s="1"/>
  <c r="AG70" i="13" s="1"/>
  <c r="AG71" i="13" s="1"/>
  <c r="AG72" i="13" s="1"/>
  <c r="AG73" i="13" s="1"/>
  <c r="AG74" i="13" s="1"/>
  <c r="AG75" i="13" s="1"/>
  <c r="AG76" i="13" s="1"/>
  <c r="AG77" i="13" s="1"/>
  <c r="AG78" i="13" s="1"/>
  <c r="AG79" i="13" s="1"/>
  <c r="AG80" i="13" s="1"/>
  <c r="AG81" i="13" s="1"/>
  <c r="AG82" i="13" s="1"/>
  <c r="AG83" i="13" s="1"/>
  <c r="AG84" i="13" s="1"/>
  <c r="AG85" i="13" s="1"/>
  <c r="AG86" i="13" s="1"/>
  <c r="AG87" i="13" s="1"/>
  <c r="AG88" i="13" s="1"/>
  <c r="AG89" i="13" s="1"/>
  <c r="AG90" i="13" s="1"/>
  <c r="AG91" i="13" s="1"/>
  <c r="AG92" i="13" s="1"/>
  <c r="AG93" i="13" s="1"/>
  <c r="AG94" i="13" s="1"/>
  <c r="AG95" i="13" s="1"/>
  <c r="AG96" i="13" s="1"/>
  <c r="AG97" i="13" s="1"/>
  <c r="AG98" i="13" s="1"/>
  <c r="AG99" i="13" s="1"/>
  <c r="AG100" i="13" s="1"/>
  <c r="AG101" i="13" s="1"/>
  <c r="AG102" i="13" s="1"/>
  <c r="AG103" i="13" s="1"/>
  <c r="AG104" i="13" s="1"/>
  <c r="AG105" i="13" s="1"/>
  <c r="A10" i="13"/>
  <c r="A11" i="13" s="1"/>
  <c r="A12" i="13" s="1"/>
  <c r="Q10" i="13"/>
  <c r="U10" i="13"/>
  <c r="Y10" i="13"/>
  <c r="Y11" i="13" s="1"/>
  <c r="Y12" i="13" s="1"/>
  <c r="Y13" i="13" s="1"/>
  <c r="Y14" i="13" s="1"/>
  <c r="Y15" i="13" s="1"/>
  <c r="Y16" i="13" s="1"/>
  <c r="Y17" i="13" s="1"/>
  <c r="Y18" i="13" s="1"/>
  <c r="Y19" i="13" s="1"/>
  <c r="Y20" i="13" s="1"/>
  <c r="Y21" i="13" s="1"/>
  <c r="Y22" i="13" s="1"/>
  <c r="Y23" i="13" s="1"/>
  <c r="Y24" i="13" s="1"/>
  <c r="AC10" i="13"/>
  <c r="AC11" i="13" s="1"/>
  <c r="AC12" i="13" s="1"/>
  <c r="AC13" i="13" s="1"/>
  <c r="AC14" i="13" s="1"/>
  <c r="AC15" i="13" s="1"/>
  <c r="AC16" i="13" s="1"/>
  <c r="AC17" i="13" s="1"/>
  <c r="AC18" i="13" s="1"/>
  <c r="AC19" i="13" s="1"/>
  <c r="AC20" i="13" s="1"/>
  <c r="AC21" i="13" s="1"/>
  <c r="AC22" i="13" s="1"/>
  <c r="AC23" i="13" s="1"/>
  <c r="AC24" i="13" s="1"/>
  <c r="AC25" i="13" s="1"/>
  <c r="AC26" i="13" s="1"/>
  <c r="AC27" i="13" s="1"/>
  <c r="AC28" i="13" s="1"/>
  <c r="AC29" i="13" s="1"/>
  <c r="AC30" i="13" s="1"/>
  <c r="AC31" i="13" s="1"/>
  <c r="AC32" i="13" s="1"/>
  <c r="AC33" i="13" s="1"/>
  <c r="AC34" i="13" s="1"/>
  <c r="AC35" i="13" s="1"/>
  <c r="AC36" i="13" s="1"/>
  <c r="AC37" i="13" s="1"/>
  <c r="AC38" i="13" s="1"/>
  <c r="AC39" i="13" s="1"/>
  <c r="AC40" i="13" s="1"/>
  <c r="AC41" i="13" s="1"/>
  <c r="AC42" i="13" s="1"/>
  <c r="AC43" i="13" s="1"/>
  <c r="AC44" i="13" s="1"/>
  <c r="AC45" i="13" s="1"/>
  <c r="AC46" i="13" s="1"/>
  <c r="AC47" i="13" s="1"/>
  <c r="AC48" i="13" s="1"/>
  <c r="AC49" i="13" s="1"/>
  <c r="AC50" i="13" s="1"/>
  <c r="AC51" i="13" s="1"/>
  <c r="AC52" i="13" s="1"/>
  <c r="AC53" i="13" s="1"/>
  <c r="AC54" i="13" s="1"/>
  <c r="AC55" i="13" s="1"/>
  <c r="AC56" i="13" s="1"/>
  <c r="AC57" i="13" s="1"/>
  <c r="AC58" i="13" s="1"/>
  <c r="AC59" i="13" s="1"/>
  <c r="AC60" i="13" s="1"/>
  <c r="AC61" i="13" s="1"/>
  <c r="AC62" i="13" s="1"/>
  <c r="AC63" i="13" s="1"/>
  <c r="AC64" i="13" s="1"/>
  <c r="AC65" i="13" s="1"/>
  <c r="AC66" i="13" s="1"/>
  <c r="AC67" i="13" s="1"/>
  <c r="AC68" i="13" s="1"/>
  <c r="AC69" i="13" s="1"/>
  <c r="AC70" i="13" s="1"/>
  <c r="AC71" i="13" s="1"/>
  <c r="AC72" i="13" s="1"/>
  <c r="AC73" i="13" s="1"/>
  <c r="AC74" i="13" s="1"/>
  <c r="AC75" i="13" s="1"/>
  <c r="AC76" i="13" s="1"/>
  <c r="AC77" i="13" s="1"/>
  <c r="AC78" i="13" s="1"/>
  <c r="AC79" i="13" s="1"/>
  <c r="AC80" i="13" s="1"/>
  <c r="AC81" i="13" s="1"/>
  <c r="AC82" i="13" s="1"/>
  <c r="AC83" i="13" s="1"/>
  <c r="AC84" i="13" s="1"/>
  <c r="AC85" i="13" s="1"/>
  <c r="AC86" i="13" s="1"/>
  <c r="AC87" i="13" s="1"/>
  <c r="AC88" i="13" s="1"/>
  <c r="AC89" i="13" s="1"/>
  <c r="AC90" i="13" s="1"/>
  <c r="AC91" i="13" s="1"/>
  <c r="AC92" i="13" s="1"/>
  <c r="AC93" i="13" s="1"/>
  <c r="AC94" i="13" s="1"/>
  <c r="AC95" i="13" s="1"/>
  <c r="AC96" i="13" s="1"/>
  <c r="AC97" i="13" s="1"/>
  <c r="AC98" i="13" s="1"/>
  <c r="AC99" i="13" s="1"/>
  <c r="AC100" i="13" s="1"/>
  <c r="AC101" i="13" s="1"/>
  <c r="AC102" i="13" s="1"/>
  <c r="AC103" i="13" s="1"/>
  <c r="AC104" i="13" s="1"/>
  <c r="AC105" i="13" s="1"/>
  <c r="Q11" i="13"/>
  <c r="Q12" i="13" s="1"/>
  <c r="Q13" i="13" s="1"/>
  <c r="Q14" i="13" s="1"/>
  <c r="Q15" i="13" s="1"/>
  <c r="Q16" i="13" s="1"/>
  <c r="Q17" i="13" s="1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Q37" i="13" s="1"/>
  <c r="Q38" i="13" s="1"/>
  <c r="Q39" i="13" s="1"/>
  <c r="Q40" i="13" s="1"/>
  <c r="Q41" i="13" s="1"/>
  <c r="Q42" i="13" s="1"/>
  <c r="Q43" i="13" s="1"/>
  <c r="Q44" i="13" s="1"/>
  <c r="Q45" i="13" s="1"/>
  <c r="Q46" i="13" s="1"/>
  <c r="Q47" i="13" s="1"/>
  <c r="Q48" i="13" s="1"/>
  <c r="Q49" i="13" s="1"/>
  <c r="Q50" i="13" s="1"/>
  <c r="Q51" i="13" s="1"/>
  <c r="Q52" i="13" s="1"/>
  <c r="Q53" i="13" s="1"/>
  <c r="Q54" i="13" s="1"/>
  <c r="Q55" i="13" s="1"/>
  <c r="Q56" i="13" s="1"/>
  <c r="Q57" i="13" s="1"/>
  <c r="Q58" i="13" s="1"/>
  <c r="Q59" i="13" s="1"/>
  <c r="Q60" i="13" s="1"/>
  <c r="Q61" i="13" s="1"/>
  <c r="Q62" i="13" s="1"/>
  <c r="Q63" i="13" s="1"/>
  <c r="Q64" i="13" s="1"/>
  <c r="Q65" i="13" s="1"/>
  <c r="Q66" i="13" s="1"/>
  <c r="Q67" i="13" s="1"/>
  <c r="Q68" i="13" s="1"/>
  <c r="Q69" i="13" s="1"/>
  <c r="Q70" i="13" s="1"/>
  <c r="Q71" i="13" s="1"/>
  <c r="Q72" i="13" s="1"/>
  <c r="Q73" i="13" s="1"/>
  <c r="Q74" i="13" s="1"/>
  <c r="Q75" i="13" s="1"/>
  <c r="Q76" i="13" s="1"/>
  <c r="Q77" i="13" s="1"/>
  <c r="Q78" i="13" s="1"/>
  <c r="Q79" i="13" s="1"/>
  <c r="Q80" i="13" s="1"/>
  <c r="Q81" i="13" s="1"/>
  <c r="Q82" i="13" s="1"/>
  <c r="Q83" i="13" s="1"/>
  <c r="Q84" i="13" s="1"/>
  <c r="Q85" i="13" s="1"/>
  <c r="Q86" i="13" s="1"/>
  <c r="Q87" i="13" s="1"/>
  <c r="Q88" i="13" s="1"/>
  <c r="Q89" i="13" s="1"/>
  <c r="Q90" i="13" s="1"/>
  <c r="Q91" i="13" s="1"/>
  <c r="Q92" i="13" s="1"/>
  <c r="Q93" i="13" s="1"/>
  <c r="Q94" i="13" s="1"/>
  <c r="Q95" i="13" s="1"/>
  <c r="Q96" i="13" s="1"/>
  <c r="Q97" i="13" s="1"/>
  <c r="Q98" i="13" s="1"/>
  <c r="Q99" i="13" s="1"/>
  <c r="Q100" i="13" s="1"/>
  <c r="Q101" i="13" s="1"/>
  <c r="Q102" i="13" s="1"/>
  <c r="Q103" i="13" s="1"/>
  <c r="Q104" i="13" s="1"/>
  <c r="Q105" i="13" s="1"/>
  <c r="U11" i="13"/>
  <c r="U12" i="13" s="1"/>
  <c r="U13" i="13" s="1"/>
  <c r="U14" i="13" s="1"/>
  <c r="U15" i="13" s="1"/>
  <c r="U16" i="13" s="1"/>
  <c r="U17" i="13" s="1"/>
  <c r="U18" i="13" s="1"/>
  <c r="U19" i="13" s="1"/>
  <c r="U20" i="13" s="1"/>
  <c r="U21" i="13" s="1"/>
  <c r="U22" i="13" s="1"/>
  <c r="U23" i="13" s="1"/>
  <c r="U24" i="13" s="1"/>
  <c r="U25" i="13" s="1"/>
  <c r="U26" i="13" s="1"/>
  <c r="U27" i="13" s="1"/>
  <c r="U28" i="13" s="1"/>
  <c r="U29" i="13" s="1"/>
  <c r="U30" i="13" s="1"/>
  <c r="U31" i="13" s="1"/>
  <c r="U32" i="13" s="1"/>
  <c r="U33" i="13" s="1"/>
  <c r="U34" i="13" s="1"/>
  <c r="U35" i="13" s="1"/>
  <c r="U36" i="13" s="1"/>
  <c r="U37" i="13" s="1"/>
  <c r="U38" i="13" s="1"/>
  <c r="U39" i="13" s="1"/>
  <c r="U40" i="13" s="1"/>
  <c r="U41" i="13" s="1"/>
  <c r="U42" i="13" s="1"/>
  <c r="U43" i="13" s="1"/>
  <c r="U44" i="13" s="1"/>
  <c r="U45" i="13" s="1"/>
  <c r="U46" i="13" s="1"/>
  <c r="U47" i="13" s="1"/>
  <c r="U48" i="13" s="1"/>
  <c r="U49" i="13" s="1"/>
  <c r="U50" i="13" s="1"/>
  <c r="U51" i="13" s="1"/>
  <c r="U52" i="13" s="1"/>
  <c r="U53" i="13" s="1"/>
  <c r="U54" i="13" s="1"/>
  <c r="U55" i="13" s="1"/>
  <c r="U56" i="13" s="1"/>
  <c r="U57" i="13" s="1"/>
  <c r="U58" i="13" s="1"/>
  <c r="U59" i="13" s="1"/>
  <c r="U60" i="13" s="1"/>
  <c r="U61" i="13" s="1"/>
  <c r="U62" i="13" s="1"/>
  <c r="U63" i="13" s="1"/>
  <c r="U64" i="13" s="1"/>
  <c r="U65" i="13" s="1"/>
  <c r="U66" i="13" s="1"/>
  <c r="U67" i="13" s="1"/>
  <c r="U68" i="13" s="1"/>
  <c r="U69" i="13" s="1"/>
  <c r="U70" i="13" s="1"/>
  <c r="U71" i="13" s="1"/>
  <c r="U72" i="13" s="1"/>
  <c r="U73" i="13" s="1"/>
  <c r="U74" i="13" s="1"/>
  <c r="U75" i="13" s="1"/>
  <c r="U76" i="13" s="1"/>
  <c r="U77" i="13" s="1"/>
  <c r="U78" i="13" s="1"/>
  <c r="U79" i="13" s="1"/>
  <c r="U80" i="13" s="1"/>
  <c r="U81" i="13" s="1"/>
  <c r="U82" i="13" s="1"/>
  <c r="U83" i="13" s="1"/>
  <c r="U84" i="13" s="1"/>
  <c r="U85" i="13" s="1"/>
  <c r="U86" i="13" s="1"/>
  <c r="U87" i="13" s="1"/>
  <c r="U88" i="13" s="1"/>
  <c r="U89" i="13" s="1"/>
  <c r="U90" i="13" s="1"/>
  <c r="U91" i="13" s="1"/>
  <c r="U92" i="13" s="1"/>
  <c r="U93" i="13" s="1"/>
  <c r="U94" i="13" s="1"/>
  <c r="U95" i="13" s="1"/>
  <c r="U96" i="13" s="1"/>
  <c r="U97" i="13" s="1"/>
  <c r="U98" i="13" s="1"/>
  <c r="U99" i="13" s="1"/>
  <c r="U100" i="13" s="1"/>
  <c r="U101" i="13" s="1"/>
  <c r="U102" i="13" s="1"/>
  <c r="U103" i="13" s="1"/>
  <c r="U104" i="13" s="1"/>
  <c r="U105" i="13" s="1"/>
  <c r="I13" i="13"/>
  <c r="I14" i="13" s="1"/>
  <c r="I15" i="13" s="1"/>
  <c r="M13" i="13"/>
  <c r="E14" i="13"/>
  <c r="M14" i="13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E15" i="13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E94" i="13" s="1"/>
  <c r="E95" i="13" s="1"/>
  <c r="E96" i="13" s="1"/>
  <c r="E97" i="13" s="1"/>
  <c r="E98" i="13" s="1"/>
  <c r="E99" i="13" s="1"/>
  <c r="E100" i="13" s="1"/>
  <c r="E101" i="13" s="1"/>
  <c r="E102" i="13" s="1"/>
  <c r="E103" i="13" s="1"/>
  <c r="E104" i="13" s="1"/>
  <c r="E105" i="13" s="1"/>
  <c r="I16" i="13"/>
  <c r="I17" i="13" s="1"/>
  <c r="I18" i="13" s="1"/>
  <c r="I19" i="13" s="1"/>
  <c r="I20" i="13" s="1"/>
  <c r="I21" i="13" s="1"/>
  <c r="I22" i="13"/>
  <c r="I23" i="13" s="1"/>
  <c r="I24" i="13" s="1"/>
  <c r="I25" i="13" s="1"/>
  <c r="I26" i="13" s="1"/>
  <c r="I27" i="13" s="1"/>
  <c r="I28" i="13" s="1"/>
  <c r="Y25" i="13"/>
  <c r="Y26" i="13" s="1"/>
  <c r="Y27" i="13" s="1"/>
  <c r="Y28" i="13" s="1"/>
  <c r="Y29" i="13" s="1"/>
  <c r="Y30" i="13" s="1"/>
  <c r="Y31" i="13" s="1"/>
  <c r="Y32" i="13" s="1"/>
  <c r="Y33" i="13" s="1"/>
  <c r="Y34" i="13" s="1"/>
  <c r="Y35" i="13" s="1"/>
  <c r="Y36" i="13" s="1"/>
  <c r="Y37" i="13" s="1"/>
  <c r="Y38" i="13" s="1"/>
  <c r="Y39" i="13" s="1"/>
  <c r="Y40" i="13" s="1"/>
  <c r="Y41" i="13" s="1"/>
  <c r="Y42" i="13" s="1"/>
  <c r="Y43" i="13" s="1"/>
  <c r="Y44" i="13" s="1"/>
  <c r="Y45" i="13" s="1"/>
  <c r="Y46" i="13" s="1"/>
  <c r="Y47" i="13" s="1"/>
  <c r="Y48" i="13" s="1"/>
  <c r="Y49" i="13" s="1"/>
  <c r="Y50" i="13" s="1"/>
  <c r="Y51" i="13" s="1"/>
  <c r="Y52" i="13" s="1"/>
  <c r="Y53" i="13" s="1"/>
  <c r="Y54" i="13" s="1"/>
  <c r="Y55" i="13" s="1"/>
  <c r="Y56" i="13" s="1"/>
  <c r="Y57" i="13" s="1"/>
  <c r="Y58" i="13" s="1"/>
  <c r="Y59" i="13" s="1"/>
  <c r="Y60" i="13" s="1"/>
  <c r="Y61" i="13" s="1"/>
  <c r="Y62" i="13" s="1"/>
  <c r="Y63" i="13" s="1"/>
  <c r="Y64" i="13" s="1"/>
  <c r="Y65" i="13" s="1"/>
  <c r="Y66" i="13" s="1"/>
  <c r="Y67" i="13" s="1"/>
  <c r="Y68" i="13" s="1"/>
  <c r="Y69" i="13" s="1"/>
  <c r="Y70" i="13" s="1"/>
  <c r="Y71" i="13" s="1"/>
  <c r="Y72" i="13" s="1"/>
  <c r="Y73" i="13" s="1"/>
  <c r="Y74" i="13" s="1"/>
  <c r="Y75" i="13" s="1"/>
  <c r="Y76" i="13" s="1"/>
  <c r="Y77" i="13" s="1"/>
  <c r="Y78" i="13" s="1"/>
  <c r="Y79" i="13" s="1"/>
  <c r="Y80" i="13" s="1"/>
  <c r="Y81" i="13" s="1"/>
  <c r="Y82" i="13" s="1"/>
  <c r="Y83" i="13" s="1"/>
  <c r="Y84" i="13" s="1"/>
  <c r="Y85" i="13" s="1"/>
  <c r="Y86" i="13" s="1"/>
  <c r="Y87" i="13" s="1"/>
  <c r="Y88" i="13" s="1"/>
  <c r="Y89" i="13" s="1"/>
  <c r="Y90" i="13" s="1"/>
  <c r="Y91" i="13" s="1"/>
  <c r="Y92" i="13" s="1"/>
  <c r="Y93" i="13" s="1"/>
  <c r="Y94" i="13" s="1"/>
  <c r="Y95" i="13" s="1"/>
  <c r="Y96" i="13" s="1"/>
  <c r="Y97" i="13" s="1"/>
  <c r="Y98" i="13" s="1"/>
  <c r="Y99" i="13" s="1"/>
  <c r="Y100" i="13" s="1"/>
  <c r="Y101" i="13" s="1"/>
  <c r="Y102" i="13" s="1"/>
  <c r="Y103" i="13" s="1"/>
  <c r="Y104" i="13" s="1"/>
  <c r="Y105" i="13" s="1"/>
  <c r="I29" i="13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M36" i="13"/>
  <c r="M37" i="13" s="1"/>
  <c r="M38" i="13" s="1"/>
  <c r="M39" i="13"/>
  <c r="M40" i="13" s="1"/>
  <c r="M41" i="13" s="1"/>
  <c r="M42" i="13" s="1"/>
  <c r="M43" i="13" s="1"/>
  <c r="M44" i="13" s="1"/>
  <c r="M45" i="13" s="1"/>
  <c r="M46" i="13" s="1"/>
  <c r="M47" i="13" s="1"/>
  <c r="M48" i="13" s="1"/>
  <c r="M49" i="13" s="1"/>
  <c r="M50" i="13" s="1"/>
  <c r="M51" i="13" s="1"/>
  <c r="M52" i="13" s="1"/>
  <c r="M53" i="13" s="1"/>
  <c r="M54" i="13" s="1"/>
  <c r="M55" i="13" s="1"/>
  <c r="M56" i="13" s="1"/>
  <c r="M57" i="13" s="1"/>
  <c r="M58" i="13" s="1"/>
  <c r="M59" i="13" s="1"/>
  <c r="M60" i="13" s="1"/>
  <c r="M61" i="13" s="1"/>
  <c r="M62" i="13" s="1"/>
  <c r="M63" i="13" s="1"/>
  <c r="M64" i="13" s="1"/>
  <c r="M65" i="13"/>
  <c r="M66" i="13" s="1"/>
  <c r="M67" i="13" s="1"/>
  <c r="M68" i="13" s="1"/>
  <c r="M69" i="13" s="1"/>
  <c r="M70" i="13" s="1"/>
  <c r="M71" i="13" s="1"/>
  <c r="M72" i="13" s="1"/>
  <c r="M73" i="13" s="1"/>
  <c r="M74" i="13" s="1"/>
  <c r="M75" i="13" s="1"/>
  <c r="M76" i="13" s="1"/>
  <c r="M77" i="13" s="1"/>
  <c r="M78" i="13" s="1"/>
  <c r="M79" i="13" s="1"/>
  <c r="M80" i="13" s="1"/>
  <c r="M81" i="13" s="1"/>
  <c r="M82" i="13" s="1"/>
  <c r="M83" i="13" s="1"/>
  <c r="M84" i="13" s="1"/>
  <c r="M85" i="13" s="1"/>
  <c r="M86" i="13" s="1"/>
  <c r="M87" i="13" s="1"/>
  <c r="M88" i="13" s="1"/>
  <c r="M89" i="13" s="1"/>
  <c r="M90" i="13" s="1"/>
  <c r="M91" i="13" s="1"/>
  <c r="M92" i="13" s="1"/>
  <c r="M93" i="13" s="1"/>
  <c r="M94" i="13" s="1"/>
  <c r="M95" i="13" s="1"/>
  <c r="M96" i="13" s="1"/>
  <c r="M97" i="13" s="1"/>
  <c r="M98" i="13" s="1"/>
  <c r="M99" i="13" s="1"/>
  <c r="M100" i="13" s="1"/>
  <c r="M101" i="13" s="1"/>
  <c r="M102" i="13" s="1"/>
  <c r="M103" i="13" s="1"/>
  <c r="M104" i="13" s="1"/>
  <c r="M105" i="13" s="1"/>
  <c r="A7" i="12"/>
  <c r="D7" i="12"/>
  <c r="H7" i="12"/>
  <c r="L7" i="12"/>
  <c r="P7" i="12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T7" i="12"/>
  <c r="X7" i="12"/>
  <c r="AB7" i="12"/>
  <c r="AB8" i="12" s="1"/>
  <c r="AB9" i="12" s="1"/>
  <c r="AB10" i="12" s="1"/>
  <c r="AB11" i="12" s="1"/>
  <c r="AB12" i="12" s="1"/>
  <c r="AB13" i="12" s="1"/>
  <c r="AB14" i="12" s="1"/>
  <c r="AB15" i="12" s="1"/>
  <c r="AB16" i="12" s="1"/>
  <c r="AB17" i="12" s="1"/>
  <c r="AB18" i="12" s="1"/>
  <c r="AB19" i="12" s="1"/>
  <c r="AB20" i="12" s="1"/>
  <c r="AB21" i="12" s="1"/>
  <c r="AB22" i="12" s="1"/>
  <c r="AB23" i="12" s="1"/>
  <c r="AB24" i="12" s="1"/>
  <c r="AB25" i="12" s="1"/>
  <c r="AB26" i="12" s="1"/>
  <c r="AB27" i="12" s="1"/>
  <c r="AB28" i="12" s="1"/>
  <c r="AB29" i="12" s="1"/>
  <c r="AB30" i="12" s="1"/>
  <c r="AB31" i="12" s="1"/>
  <c r="AB32" i="12" s="1"/>
  <c r="AB33" i="12" s="1"/>
  <c r="AB34" i="12" s="1"/>
  <c r="AB35" i="12" s="1"/>
  <c r="AB36" i="12" s="1"/>
  <c r="AB37" i="12" s="1"/>
  <c r="AB38" i="12" s="1"/>
  <c r="AB39" i="12" s="1"/>
  <c r="AB40" i="12" s="1"/>
  <c r="AB41" i="12" s="1"/>
  <c r="AB42" i="12" s="1"/>
  <c r="AB43" i="12" s="1"/>
  <c r="AB44" i="12" s="1"/>
  <c r="AB45" i="12" s="1"/>
  <c r="AB46" i="12" s="1"/>
  <c r="AB47" i="12" s="1"/>
  <c r="AB48" i="12" s="1"/>
  <c r="AB49" i="12" s="1"/>
  <c r="AB50" i="12" s="1"/>
  <c r="AB51" i="12" s="1"/>
  <c r="AB52" i="12" s="1"/>
  <c r="AB53" i="12" s="1"/>
  <c r="AB54" i="12" s="1"/>
  <c r="AB55" i="12" s="1"/>
  <c r="AB56" i="12" s="1"/>
  <c r="AB57" i="12" s="1"/>
  <c r="AB58" i="12" s="1"/>
  <c r="AB59" i="12" s="1"/>
  <c r="AB60" i="12" s="1"/>
  <c r="AB61" i="12" s="1"/>
  <c r="AB62" i="12" s="1"/>
  <c r="AB63" i="12" s="1"/>
  <c r="AB64" i="12" s="1"/>
  <c r="AB65" i="12" s="1"/>
  <c r="AB66" i="12" s="1"/>
  <c r="AB67" i="12" s="1"/>
  <c r="AB68" i="12" s="1"/>
  <c r="AB69" i="12" s="1"/>
  <c r="AB70" i="12" s="1"/>
  <c r="AB71" i="12" s="1"/>
  <c r="AB72" i="12" s="1"/>
  <c r="AB73" i="12" s="1"/>
  <c r="AB74" i="12" s="1"/>
  <c r="AB75" i="12" s="1"/>
  <c r="AB76" i="12" s="1"/>
  <c r="AB77" i="12" s="1"/>
  <c r="AB78" i="12" s="1"/>
  <c r="AB79" i="12" s="1"/>
  <c r="AB80" i="12" s="1"/>
  <c r="AB81" i="12" s="1"/>
  <c r="AB82" i="12" s="1"/>
  <c r="AB83" i="12" s="1"/>
  <c r="AB84" i="12" s="1"/>
  <c r="AB85" i="12" s="1"/>
  <c r="AB86" i="12" s="1"/>
  <c r="AB87" i="12" s="1"/>
  <c r="AB88" i="12" s="1"/>
  <c r="AB89" i="12" s="1"/>
  <c r="AB90" i="12" s="1"/>
  <c r="AB91" i="12" s="1"/>
  <c r="AB92" i="12" s="1"/>
  <c r="AB93" i="12" s="1"/>
  <c r="AB94" i="12" s="1"/>
  <c r="AB95" i="12" s="1"/>
  <c r="AB96" i="12" s="1"/>
  <c r="AB97" i="12" s="1"/>
  <c r="AB98" i="12" s="1"/>
  <c r="AB99" i="12" s="1"/>
  <c r="AB100" i="12" s="1"/>
  <c r="AB101" i="12" s="1"/>
  <c r="AB102" i="12" s="1"/>
  <c r="AB103" i="12" s="1"/>
  <c r="AB104" i="12" s="1"/>
  <c r="AB105" i="12" s="1"/>
  <c r="AF7" i="12"/>
  <c r="A8" i="12"/>
  <c r="D8" i="12"/>
  <c r="H8" i="12"/>
  <c r="L8" i="12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102" i="12" s="1"/>
  <c r="L103" i="12" s="1"/>
  <c r="L104" i="12" s="1"/>
  <c r="L105" i="12" s="1"/>
  <c r="T8" i="12"/>
  <c r="X8" i="12"/>
  <c r="X9" i="12" s="1"/>
  <c r="X10" i="12" s="1"/>
  <c r="X11" i="12" s="1"/>
  <c r="X12" i="12" s="1"/>
  <c r="X13" i="12" s="1"/>
  <c r="X14" i="12" s="1"/>
  <c r="X15" i="12" s="1"/>
  <c r="X16" i="12" s="1"/>
  <c r="X17" i="12" s="1"/>
  <c r="X18" i="12" s="1"/>
  <c r="X19" i="12" s="1"/>
  <c r="X20" i="12" s="1"/>
  <c r="X21" i="12" s="1"/>
  <c r="X22" i="12" s="1"/>
  <c r="X23" i="12" s="1"/>
  <c r="X24" i="12" s="1"/>
  <c r="X25" i="12" s="1"/>
  <c r="X26" i="12" s="1"/>
  <c r="X27" i="12" s="1"/>
  <c r="X28" i="12" s="1"/>
  <c r="X29" i="12" s="1"/>
  <c r="X30" i="12" s="1"/>
  <c r="X31" i="12" s="1"/>
  <c r="X32" i="12" s="1"/>
  <c r="X33" i="12" s="1"/>
  <c r="X34" i="12" s="1"/>
  <c r="X35" i="12" s="1"/>
  <c r="X36" i="12" s="1"/>
  <c r="X37" i="12" s="1"/>
  <c r="X38" i="12" s="1"/>
  <c r="X39" i="12" s="1"/>
  <c r="X40" i="12" s="1"/>
  <c r="X41" i="12" s="1"/>
  <c r="X42" i="12" s="1"/>
  <c r="X43" i="12" s="1"/>
  <c r="X44" i="12" s="1"/>
  <c r="X45" i="12" s="1"/>
  <c r="X46" i="12" s="1"/>
  <c r="X47" i="12" s="1"/>
  <c r="X48" i="12" s="1"/>
  <c r="X49" i="12" s="1"/>
  <c r="X50" i="12" s="1"/>
  <c r="X51" i="12" s="1"/>
  <c r="X52" i="12" s="1"/>
  <c r="X53" i="12" s="1"/>
  <c r="X54" i="12" s="1"/>
  <c r="X55" i="12" s="1"/>
  <c r="X56" i="12" s="1"/>
  <c r="X57" i="12" s="1"/>
  <c r="X58" i="12" s="1"/>
  <c r="X59" i="12" s="1"/>
  <c r="X60" i="12" s="1"/>
  <c r="X61" i="12" s="1"/>
  <c r="X62" i="12" s="1"/>
  <c r="X63" i="12" s="1"/>
  <c r="X64" i="12" s="1"/>
  <c r="X65" i="12" s="1"/>
  <c r="X66" i="12" s="1"/>
  <c r="X67" i="12" s="1"/>
  <c r="X68" i="12" s="1"/>
  <c r="X69" i="12" s="1"/>
  <c r="X70" i="12" s="1"/>
  <c r="X71" i="12" s="1"/>
  <c r="X72" i="12" s="1"/>
  <c r="X73" i="12" s="1"/>
  <c r="X74" i="12" s="1"/>
  <c r="X75" i="12" s="1"/>
  <c r="X76" i="12" s="1"/>
  <c r="X77" i="12" s="1"/>
  <c r="X78" i="12" s="1"/>
  <c r="X79" i="12" s="1"/>
  <c r="X80" i="12" s="1"/>
  <c r="X81" i="12" s="1"/>
  <c r="X82" i="12" s="1"/>
  <c r="X83" i="12" s="1"/>
  <c r="X84" i="12" s="1"/>
  <c r="X85" i="12" s="1"/>
  <c r="X86" i="12" s="1"/>
  <c r="X87" i="12" s="1"/>
  <c r="X88" i="12" s="1"/>
  <c r="X89" i="12" s="1"/>
  <c r="X90" i="12" s="1"/>
  <c r="X91" i="12" s="1"/>
  <c r="X92" i="12" s="1"/>
  <c r="X93" i="12" s="1"/>
  <c r="X94" i="12" s="1"/>
  <c r="X95" i="12" s="1"/>
  <c r="X96" i="12" s="1"/>
  <c r="X97" i="12" s="1"/>
  <c r="X98" i="12" s="1"/>
  <c r="X99" i="12" s="1"/>
  <c r="X100" i="12" s="1"/>
  <c r="X101" i="12" s="1"/>
  <c r="X102" i="12" s="1"/>
  <c r="X103" i="12" s="1"/>
  <c r="X104" i="12" s="1"/>
  <c r="X105" i="12" s="1"/>
  <c r="AF8" i="12"/>
  <c r="A9" i="12"/>
  <c r="D9" i="12"/>
  <c r="H9" i="12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T9" i="12"/>
  <c r="T10" i="12" s="1"/>
  <c r="T11" i="12" s="1"/>
  <c r="T12" i="12" s="1"/>
  <c r="T13" i="12" s="1"/>
  <c r="T14" i="12" s="1"/>
  <c r="T15" i="12" s="1"/>
  <c r="T16" i="12" s="1"/>
  <c r="T17" i="12" s="1"/>
  <c r="T18" i="12" s="1"/>
  <c r="T19" i="12" s="1"/>
  <c r="T20" i="12" s="1"/>
  <c r="T21" i="12" s="1"/>
  <c r="T22" i="12" s="1"/>
  <c r="T23" i="12" s="1"/>
  <c r="T24" i="12" s="1"/>
  <c r="T25" i="12" s="1"/>
  <c r="T26" i="12" s="1"/>
  <c r="T27" i="12" s="1"/>
  <c r="T28" i="12" s="1"/>
  <c r="T29" i="12" s="1"/>
  <c r="T30" i="12" s="1"/>
  <c r="T31" i="12" s="1"/>
  <c r="T32" i="12" s="1"/>
  <c r="T33" i="12" s="1"/>
  <c r="T34" i="12" s="1"/>
  <c r="T35" i="12" s="1"/>
  <c r="T36" i="12" s="1"/>
  <c r="T37" i="12" s="1"/>
  <c r="T38" i="12" s="1"/>
  <c r="T39" i="12" s="1"/>
  <c r="T40" i="12" s="1"/>
  <c r="T41" i="12" s="1"/>
  <c r="T42" i="12" s="1"/>
  <c r="T43" i="12" s="1"/>
  <c r="T44" i="12" s="1"/>
  <c r="T45" i="12" s="1"/>
  <c r="T46" i="12" s="1"/>
  <c r="T47" i="12" s="1"/>
  <c r="T48" i="12" s="1"/>
  <c r="T49" i="12" s="1"/>
  <c r="T50" i="12" s="1"/>
  <c r="T51" i="12" s="1"/>
  <c r="T52" i="12" s="1"/>
  <c r="T53" i="12" s="1"/>
  <c r="T54" i="12" s="1"/>
  <c r="T55" i="12" s="1"/>
  <c r="T56" i="12" s="1"/>
  <c r="T57" i="12" s="1"/>
  <c r="T58" i="12" s="1"/>
  <c r="T59" i="12" s="1"/>
  <c r="T60" i="12" s="1"/>
  <c r="T61" i="12" s="1"/>
  <c r="T62" i="12" s="1"/>
  <c r="T63" i="12" s="1"/>
  <c r="T64" i="12" s="1"/>
  <c r="T65" i="12" s="1"/>
  <c r="T66" i="12" s="1"/>
  <c r="T67" i="12" s="1"/>
  <c r="T68" i="12" s="1"/>
  <c r="T69" i="12" s="1"/>
  <c r="T70" i="12" s="1"/>
  <c r="T71" i="12" s="1"/>
  <c r="T72" i="12" s="1"/>
  <c r="T73" i="12" s="1"/>
  <c r="T74" i="12" s="1"/>
  <c r="T75" i="12" s="1"/>
  <c r="T76" i="12" s="1"/>
  <c r="T77" i="12" s="1"/>
  <c r="T78" i="12" s="1"/>
  <c r="T79" i="12" s="1"/>
  <c r="T80" i="12" s="1"/>
  <c r="T81" i="12" s="1"/>
  <c r="T82" i="12" s="1"/>
  <c r="T83" i="12" s="1"/>
  <c r="T84" i="12" s="1"/>
  <c r="T85" i="12" s="1"/>
  <c r="T86" i="12" s="1"/>
  <c r="T87" i="12" s="1"/>
  <c r="T88" i="12" s="1"/>
  <c r="T89" i="12" s="1"/>
  <c r="T90" i="12" s="1"/>
  <c r="T91" i="12" s="1"/>
  <c r="T92" i="12" s="1"/>
  <c r="T93" i="12" s="1"/>
  <c r="T94" i="12" s="1"/>
  <c r="T95" i="12" s="1"/>
  <c r="T96" i="12" s="1"/>
  <c r="T97" i="12" s="1"/>
  <c r="T98" i="12" s="1"/>
  <c r="T99" i="12" s="1"/>
  <c r="T100" i="12" s="1"/>
  <c r="T101" i="12" s="1"/>
  <c r="T102" i="12" s="1"/>
  <c r="T103" i="12" s="1"/>
  <c r="T104" i="12" s="1"/>
  <c r="T105" i="12" s="1"/>
  <c r="AF9" i="12"/>
  <c r="A10" i="12"/>
  <c r="D10" i="12"/>
  <c r="D11" i="12" s="1"/>
  <c r="D12" i="12" s="1"/>
  <c r="AF10" i="12"/>
  <c r="A11" i="12"/>
  <c r="A12" i="12" s="1"/>
  <c r="A13" i="12" s="1"/>
  <c r="A14" i="12" s="1"/>
  <c r="A15" i="12" s="1"/>
  <c r="AF11" i="12"/>
  <c r="AF12" i="12" s="1"/>
  <c r="AF13" i="12" s="1"/>
  <c r="AF14" i="12" s="1"/>
  <c r="AF15" i="12" s="1"/>
  <c r="AF16" i="12" s="1"/>
  <c r="AF17" i="12" s="1"/>
  <c r="AF18" i="12" s="1"/>
  <c r="AF19" i="12" s="1"/>
  <c r="AF20" i="12" s="1"/>
  <c r="AF21" i="12" s="1"/>
  <c r="AF22" i="12" s="1"/>
  <c r="AF23" i="12" s="1"/>
  <c r="AF24" i="12" s="1"/>
  <c r="AF25" i="12" s="1"/>
  <c r="AF26" i="12" s="1"/>
  <c r="AF27" i="12" s="1"/>
  <c r="AF28" i="12" s="1"/>
  <c r="AF29" i="12" s="1"/>
  <c r="AF30" i="12" s="1"/>
  <c r="AF31" i="12" s="1"/>
  <c r="AF32" i="12" s="1"/>
  <c r="AF33" i="12" s="1"/>
  <c r="AF34" i="12"/>
  <c r="AF35" i="12" s="1"/>
  <c r="AF36" i="12" s="1"/>
  <c r="AF37" i="12" s="1"/>
  <c r="AF38" i="12" s="1"/>
  <c r="AF39" i="12" s="1"/>
  <c r="AF40" i="12" s="1"/>
  <c r="AF41" i="12" s="1"/>
  <c r="AF42" i="12" s="1"/>
  <c r="AF43" i="12" s="1"/>
  <c r="AF44" i="12" s="1"/>
  <c r="AF45" i="12" s="1"/>
  <c r="AF46" i="12" s="1"/>
  <c r="AF47" i="12" s="1"/>
  <c r="AF48" i="12" s="1"/>
  <c r="AF49" i="12" s="1"/>
  <c r="AF50" i="12" s="1"/>
  <c r="AF51" i="12" s="1"/>
  <c r="AF52" i="12" s="1"/>
  <c r="AF53" i="12" s="1"/>
  <c r="AF54" i="12" s="1"/>
  <c r="AF55" i="12" s="1"/>
  <c r="AF56" i="12" s="1"/>
  <c r="AF57" i="12" s="1"/>
  <c r="AF58" i="12" s="1"/>
  <c r="AF59" i="12" s="1"/>
  <c r="AF60" i="12" s="1"/>
  <c r="AF61" i="12" s="1"/>
  <c r="AF62" i="12" s="1"/>
  <c r="AF63" i="12" s="1"/>
  <c r="AF64" i="12" s="1"/>
  <c r="AF65" i="12" s="1"/>
  <c r="AF66" i="12" s="1"/>
  <c r="AF67" i="12" s="1"/>
  <c r="AF68" i="12" s="1"/>
  <c r="AF69" i="12" s="1"/>
  <c r="AF70" i="12" s="1"/>
  <c r="AF71" i="12" s="1"/>
  <c r="AF72" i="12" s="1"/>
  <c r="AF73" i="12" s="1"/>
  <c r="AF74" i="12" s="1"/>
  <c r="AF75" i="12" s="1"/>
  <c r="AF76" i="12" s="1"/>
  <c r="AF77" i="12" s="1"/>
  <c r="AF78" i="12" s="1"/>
  <c r="AF79" i="12" s="1"/>
  <c r="AF80" i="12" s="1"/>
  <c r="AF81" i="12" s="1"/>
  <c r="AF82" i="12" s="1"/>
  <c r="AF83" i="12" s="1"/>
  <c r="AF84" i="12" s="1"/>
  <c r="AF85" i="12" s="1"/>
  <c r="AF86" i="12" s="1"/>
  <c r="AF87" i="12" s="1"/>
  <c r="AF88" i="12" s="1"/>
  <c r="AF89" i="12" s="1"/>
  <c r="AF90" i="12" s="1"/>
  <c r="AF91" i="12" s="1"/>
  <c r="AF92" i="12" s="1"/>
  <c r="AF93" i="12" s="1"/>
  <c r="AF94" i="12" s="1"/>
  <c r="AF95" i="12" s="1"/>
  <c r="AF96" i="12" s="1"/>
  <c r="AF97" i="12" s="1"/>
  <c r="AF98" i="12" s="1"/>
  <c r="AF99" i="12" s="1"/>
  <c r="AF100" i="12" s="1"/>
  <c r="AF101" i="12" s="1"/>
  <c r="AF102" i="12" s="1"/>
  <c r="AF103" i="12" s="1"/>
  <c r="AF104" i="12" s="1"/>
  <c r="AF105" i="12" s="1"/>
  <c r="P38" i="12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H40" i="12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A8" i="11"/>
  <c r="D8" i="11"/>
  <c r="G8" i="11"/>
  <c r="J8" i="1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M8" i="11"/>
  <c r="P8" i="11"/>
  <c r="S8" i="11"/>
  <c r="S9" i="11" s="1"/>
  <c r="S10" i="11" s="1"/>
  <c r="S11" i="11" s="1"/>
  <c r="S12" i="11" s="1"/>
  <c r="S13" i="11" s="1"/>
  <c r="S14" i="11" s="1"/>
  <c r="S15" i="11" s="1"/>
  <c r="S16" i="11" s="1"/>
  <c r="S17" i="11" s="1"/>
  <c r="S18" i="11" s="1"/>
  <c r="S19" i="11" s="1"/>
  <c r="S20" i="11" s="1"/>
  <c r="S21" i="11" s="1"/>
  <c r="S22" i="11" s="1"/>
  <c r="S23" i="11" s="1"/>
  <c r="S24" i="11" s="1"/>
  <c r="S25" i="11" s="1"/>
  <c r="S26" i="11" s="1"/>
  <c r="S27" i="11" s="1"/>
  <c r="S28" i="11" s="1"/>
  <c r="S29" i="11" s="1"/>
  <c r="S30" i="11" s="1"/>
  <c r="S31" i="11" s="1"/>
  <c r="S32" i="11" s="1"/>
  <c r="S33" i="11" s="1"/>
  <c r="S34" i="11" s="1"/>
  <c r="S35" i="11" s="1"/>
  <c r="S36" i="11" s="1"/>
  <c r="S37" i="11" s="1"/>
  <c r="S38" i="11" s="1"/>
  <c r="S39" i="11" s="1"/>
  <c r="S40" i="11" s="1"/>
  <c r="S41" i="11" s="1"/>
  <c r="S42" i="11" s="1"/>
  <c r="S43" i="11" s="1"/>
  <c r="S44" i="11" s="1"/>
  <c r="S45" i="11" s="1"/>
  <c r="S46" i="11" s="1"/>
  <c r="S47" i="11" s="1"/>
  <c r="S48" i="11" s="1"/>
  <c r="S49" i="11" s="1"/>
  <c r="S50" i="11" s="1"/>
  <c r="S51" i="11" s="1"/>
  <c r="S52" i="11" s="1"/>
  <c r="S53" i="11" s="1"/>
  <c r="S54" i="11" s="1"/>
  <c r="S55" i="11" s="1"/>
  <c r="S56" i="11" s="1"/>
  <c r="S57" i="11" s="1"/>
  <c r="S58" i="11" s="1"/>
  <c r="S59" i="11" s="1"/>
  <c r="S60" i="11" s="1"/>
  <c r="S61" i="11" s="1"/>
  <c r="S62" i="11" s="1"/>
  <c r="S63" i="11" s="1"/>
  <c r="S64" i="11" s="1"/>
  <c r="S65" i="11" s="1"/>
  <c r="S66" i="11" s="1"/>
  <c r="S67" i="11" s="1"/>
  <c r="S68" i="11" s="1"/>
  <c r="S69" i="11" s="1"/>
  <c r="S70" i="11" s="1"/>
  <c r="S71" i="11" s="1"/>
  <c r="S72" i="11" s="1"/>
  <c r="S73" i="11" s="1"/>
  <c r="S74" i="11" s="1"/>
  <c r="S75" i="11" s="1"/>
  <c r="S76" i="11" s="1"/>
  <c r="S77" i="11" s="1"/>
  <c r="S78" i="11" s="1"/>
  <c r="S79" i="11" s="1"/>
  <c r="S80" i="11" s="1"/>
  <c r="S81" i="11" s="1"/>
  <c r="S82" i="11" s="1"/>
  <c r="S83" i="11" s="1"/>
  <c r="S84" i="11" s="1"/>
  <c r="S85" i="11" s="1"/>
  <c r="S86" i="11" s="1"/>
  <c r="S87" i="11" s="1"/>
  <c r="S88" i="11" s="1"/>
  <c r="S89" i="11" s="1"/>
  <c r="S90" i="11" s="1"/>
  <c r="S91" i="11" s="1"/>
  <c r="S92" i="11" s="1"/>
  <c r="S93" i="11" s="1"/>
  <c r="S94" i="11" s="1"/>
  <c r="S95" i="11" s="1"/>
  <c r="S96" i="11" s="1"/>
  <c r="S97" i="11" s="1"/>
  <c r="S98" i="11" s="1"/>
  <c r="S99" i="11" s="1"/>
  <c r="S100" i="11" s="1"/>
  <c r="S101" i="11" s="1"/>
  <c r="S102" i="11" s="1"/>
  <c r="S103" i="11" s="1"/>
  <c r="S104" i="11" s="1"/>
  <c r="S105" i="11" s="1"/>
  <c r="S106" i="11" s="1"/>
  <c r="S107" i="11" s="1"/>
  <c r="S108" i="11" s="1"/>
  <c r="S109" i="11" s="1"/>
  <c r="S110" i="11" s="1"/>
  <c r="S111" i="11" s="1"/>
  <c r="S112" i="11" s="1"/>
  <c r="S113" i="11" s="1"/>
  <c r="S114" i="11" s="1"/>
  <c r="S115" i="11" s="1"/>
  <c r="S116" i="11" s="1"/>
  <c r="S117" i="11" s="1"/>
  <c r="S118" i="11" s="1"/>
  <c r="S119" i="11" s="1"/>
  <c r="S120" i="11" s="1"/>
  <c r="S121" i="11" s="1"/>
  <c r="S122" i="11" s="1"/>
  <c r="S123" i="11" s="1"/>
  <c r="S124" i="11" s="1"/>
  <c r="S125" i="11" s="1"/>
  <c r="S126" i="11" s="1"/>
  <c r="S127" i="11" s="1"/>
  <c r="S128" i="11" s="1"/>
  <c r="S129" i="11" s="1"/>
  <c r="S130" i="11" s="1"/>
  <c r="S131" i="11" s="1"/>
  <c r="S132" i="11" s="1"/>
  <c r="S133" i="11" s="1"/>
  <c r="S134" i="11" s="1"/>
  <c r="S135" i="11" s="1"/>
  <c r="S136" i="11" s="1"/>
  <c r="S137" i="11" s="1"/>
  <c r="S138" i="11" s="1"/>
  <c r="S139" i="11" s="1"/>
  <c r="S140" i="11" s="1"/>
  <c r="S141" i="11" s="1"/>
  <c r="S142" i="11" s="1"/>
  <c r="S143" i="11" s="1"/>
  <c r="S144" i="11" s="1"/>
  <c r="S145" i="11" s="1"/>
  <c r="S146" i="11" s="1"/>
  <c r="S147" i="11" s="1"/>
  <c r="S148" i="11" s="1"/>
  <c r="S149" i="11" s="1"/>
  <c r="S150" i="11" s="1"/>
  <c r="S151" i="11" s="1"/>
  <c r="S152" i="11" s="1"/>
  <c r="S153" i="11" s="1"/>
  <c r="S154" i="11" s="1"/>
  <c r="S155" i="11" s="1"/>
  <c r="S156" i="11" s="1"/>
  <c r="V8" i="1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V30" i="11" s="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V41" i="11" s="1"/>
  <c r="V42" i="11" s="1"/>
  <c r="V43" i="11" s="1"/>
  <c r="V44" i="11" s="1"/>
  <c r="V45" i="11" s="1"/>
  <c r="V46" i="11" s="1"/>
  <c r="V47" i="11" s="1"/>
  <c r="V48" i="11" s="1"/>
  <c r="V49" i="11" s="1"/>
  <c r="V50" i="11" s="1"/>
  <c r="Y8" i="11"/>
  <c r="A9" i="11"/>
  <c r="D9" i="11"/>
  <c r="G9" i="1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M9" i="11"/>
  <c r="P9" i="1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P44" i="11" s="1"/>
  <c r="P45" i="11" s="1"/>
  <c r="P46" i="11" s="1"/>
  <c r="P47" i="11" s="1"/>
  <c r="P48" i="11" s="1"/>
  <c r="P49" i="11" s="1"/>
  <c r="P50" i="11" s="1"/>
  <c r="P51" i="11" s="1"/>
  <c r="P52" i="11" s="1"/>
  <c r="P53" i="11" s="1"/>
  <c r="P54" i="11" s="1"/>
  <c r="P55" i="11" s="1"/>
  <c r="P56" i="11" s="1"/>
  <c r="Y9" i="11"/>
  <c r="A10" i="11"/>
  <c r="D10" i="1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M10" i="11"/>
  <c r="M11" i="11" s="1"/>
  <c r="M12" i="11" s="1"/>
  <c r="M13" i="11" s="1"/>
  <c r="M14" i="11" s="1"/>
  <c r="M15" i="11" s="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47" i="11" s="1"/>
  <c r="M48" i="11" s="1"/>
  <c r="M49" i="11" s="1"/>
  <c r="M50" i="11" s="1"/>
  <c r="M51" i="11" s="1"/>
  <c r="M52" i="11" s="1"/>
  <c r="M53" i="11" s="1"/>
  <c r="Y10" i="11"/>
  <c r="A11" i="11"/>
  <c r="A12" i="11" s="1"/>
  <c r="A13" i="11" s="1"/>
  <c r="A14" i="11" s="1"/>
  <c r="A15" i="11" s="1"/>
  <c r="A16" i="11" s="1"/>
  <c r="Y11" i="11"/>
  <c r="Y12" i="11" s="1"/>
  <c r="Y13" i="11" s="1"/>
  <c r="Y14" i="11" s="1"/>
  <c r="Y15" i="11" s="1"/>
  <c r="Y16" i="11" s="1"/>
  <c r="Y17" i="11" s="1"/>
  <c r="Y18" i="11" s="1"/>
  <c r="Y19" i="11" s="1"/>
  <c r="Y20" i="11" s="1"/>
  <c r="Y21" i="11" s="1"/>
  <c r="Y22" i="11" s="1"/>
  <c r="Y23" i="11" s="1"/>
  <c r="Y24" i="11" s="1"/>
  <c r="Y25" i="11" s="1"/>
  <c r="Y26" i="11" s="1"/>
  <c r="Y27" i="11" s="1"/>
  <c r="Y28" i="11" s="1"/>
  <c r="Y29" i="11" s="1"/>
  <c r="Y30" i="11" s="1"/>
  <c r="Y31" i="11" s="1"/>
  <c r="Y32" i="11" s="1"/>
  <c r="Y33" i="11" s="1"/>
  <c r="Y34" i="11" s="1"/>
  <c r="Y35" i="11" s="1"/>
  <c r="Y36" i="11" s="1"/>
  <c r="Y37" i="11" s="1"/>
  <c r="Y38" i="11" s="1"/>
  <c r="Y39" i="11" s="1"/>
  <c r="Y40" i="11" s="1"/>
  <c r="Y41" i="11" s="1"/>
  <c r="Y42" i="11" s="1"/>
  <c r="Y43" i="11" s="1"/>
  <c r="Y44" i="11" s="1"/>
  <c r="Y45" i="11" s="1"/>
  <c r="Y46" i="11" s="1"/>
  <c r="Y47" i="11" s="1"/>
  <c r="Y48" i="11" s="1"/>
  <c r="Y49" i="11" s="1"/>
  <c r="Y50" i="11" s="1"/>
  <c r="Y51" i="11" s="1"/>
  <c r="Y52" i="11" s="1"/>
  <c r="Y53" i="11" s="1"/>
  <c r="Y54" i="11" s="1"/>
  <c r="Y55" i="11" s="1"/>
  <c r="Y56" i="11" s="1"/>
  <c r="Y57" i="11" s="1"/>
  <c r="Y58" i="11" s="1"/>
  <c r="Y59" i="11" s="1"/>
  <c r="Y60" i="11" s="1"/>
  <c r="Y61" i="11" s="1"/>
  <c r="Y62" i="11" s="1"/>
  <c r="Y63" i="11" s="1"/>
  <c r="Y64" i="11" s="1"/>
  <c r="Y65" i="11" s="1"/>
  <c r="Y66" i="11" s="1"/>
  <c r="Y67" i="11" s="1"/>
  <c r="Y68" i="11" s="1"/>
  <c r="Y69" i="11" s="1"/>
  <c r="Y70" i="11" s="1"/>
  <c r="Y71" i="11" s="1"/>
  <c r="Y72" i="11" s="1"/>
  <c r="Y73" i="11" s="1"/>
  <c r="Y74" i="11" s="1"/>
  <c r="Y75" i="11" s="1"/>
  <c r="Y76" i="11" s="1"/>
  <c r="Y77" i="11" s="1"/>
  <c r="Y78" i="11" s="1"/>
  <c r="Y79" i="11" s="1"/>
  <c r="Y80" i="11" s="1"/>
  <c r="Y81" i="11" s="1"/>
  <c r="Y82" i="11" s="1"/>
  <c r="Y83" i="11" s="1"/>
  <c r="Y84" i="11" s="1"/>
  <c r="Y85" i="11" s="1"/>
  <c r="Y86" i="11" s="1"/>
  <c r="Y87" i="11" s="1"/>
  <c r="Y88" i="11" s="1"/>
  <c r="Y89" i="11" s="1"/>
  <c r="Y90" i="11" s="1"/>
  <c r="Y91" i="11" s="1"/>
  <c r="Y92" i="11" s="1"/>
  <c r="Y93" i="11" s="1"/>
  <c r="Y94" i="11" s="1"/>
  <c r="Y95" i="11" s="1"/>
  <c r="Y96" i="11" s="1"/>
  <c r="Y97" i="11" s="1"/>
  <c r="Y98" i="11" s="1"/>
  <c r="Y99" i="11" s="1"/>
  <c r="Y100" i="11" s="1"/>
  <c r="Y101" i="11" s="1"/>
  <c r="Y102" i="11" s="1"/>
  <c r="Y103" i="11" s="1"/>
  <c r="Y104" i="11" s="1"/>
  <c r="Y105" i="11" s="1"/>
  <c r="Y106" i="11" s="1"/>
  <c r="Y107" i="11" s="1"/>
  <c r="Y108" i="11" s="1"/>
  <c r="Y109" i="11" s="1"/>
  <c r="Y110" i="11" s="1"/>
  <c r="Y111" i="11" s="1"/>
  <c r="Y112" i="11" s="1"/>
  <c r="Y113" i="11" s="1"/>
  <c r="Y114" i="11" s="1"/>
  <c r="Y115" i="11" s="1"/>
  <c r="Y116" i="11" s="1"/>
  <c r="Y117" i="11" s="1"/>
  <c r="Y118" i="11" s="1"/>
  <c r="Y119" i="11" s="1"/>
  <c r="Y120" i="11" s="1"/>
  <c r="Y121" i="11" s="1"/>
  <c r="Y122" i="11" s="1"/>
  <c r="Y123" i="11" s="1"/>
  <c r="Y124" i="11" s="1"/>
  <c r="Y125" i="11" s="1"/>
  <c r="Y126" i="11" s="1"/>
  <c r="Y127" i="11" s="1"/>
  <c r="Y128" i="11" s="1"/>
  <c r="Y129" i="11" s="1"/>
  <c r="Y130" i="11" s="1"/>
  <c r="Y131" i="11" s="1"/>
  <c r="Y132" i="11" s="1"/>
  <c r="Y133" i="11" s="1"/>
  <c r="Y134" i="11" s="1"/>
  <c r="Y135" i="11" s="1"/>
  <c r="Y136" i="11" s="1"/>
  <c r="Y137" i="11" s="1"/>
  <c r="Y138" i="11" s="1"/>
  <c r="Y139" i="11" s="1"/>
  <c r="Y140" i="11" s="1"/>
  <c r="Y141" i="11" s="1"/>
  <c r="Y142" i="11" s="1"/>
  <c r="Y143" i="11" s="1"/>
  <c r="Y144" i="11" s="1"/>
  <c r="Y145" i="11" s="1"/>
  <c r="Y146" i="11" s="1"/>
  <c r="Y147" i="11" s="1"/>
  <c r="Y148" i="11" s="1"/>
  <c r="Y149" i="11" s="1"/>
  <c r="Y150" i="11" s="1"/>
  <c r="Y151" i="11" s="1"/>
  <c r="Y152" i="11" s="1"/>
  <c r="Y153" i="11" s="1"/>
  <c r="Y154" i="11" s="1"/>
  <c r="Y155" i="11" s="1"/>
  <c r="Y156" i="11" s="1"/>
  <c r="D49" i="1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V51" i="11"/>
  <c r="V52" i="11" s="1"/>
  <c r="V53" i="11" s="1"/>
  <c r="V54" i="11" s="1"/>
  <c r="V55" i="11" s="1"/>
  <c r="V56" i="11" s="1"/>
  <c r="V57" i="11" s="1"/>
  <c r="V58" i="11" s="1"/>
  <c r="V59" i="11" s="1"/>
  <c r="V60" i="11" s="1"/>
  <c r="V61" i="11" s="1"/>
  <c r="V62" i="11" s="1"/>
  <c r="V63" i="11" s="1"/>
  <c r="V64" i="11" s="1"/>
  <c r="V65" i="11" s="1"/>
  <c r="V66" i="11" s="1"/>
  <c r="V67" i="11" s="1"/>
  <c r="V68" i="11" s="1"/>
  <c r="V69" i="11" s="1"/>
  <c r="V70" i="11" s="1"/>
  <c r="V71" i="11" s="1"/>
  <c r="V72" i="11" s="1"/>
  <c r="V73" i="11" s="1"/>
  <c r="V74" i="11" s="1"/>
  <c r="V75" i="11" s="1"/>
  <c r="V76" i="11" s="1"/>
  <c r="V77" i="11" s="1"/>
  <c r="V78" i="11" s="1"/>
  <c r="V79" i="11" s="1"/>
  <c r="V80" i="11" s="1"/>
  <c r="V81" i="11" s="1"/>
  <c r="V82" i="11" s="1"/>
  <c r="V83" i="11" s="1"/>
  <c r="V84" i="11" s="1"/>
  <c r="V85" i="11" s="1"/>
  <c r="V86" i="11" s="1"/>
  <c r="V87" i="11" s="1"/>
  <c r="V88" i="11" s="1"/>
  <c r="V89" i="11" s="1"/>
  <c r="V90" i="11" s="1"/>
  <c r="V91" i="11" s="1"/>
  <c r="V92" i="11" s="1"/>
  <c r="V93" i="11" s="1"/>
  <c r="V94" i="11" s="1"/>
  <c r="V95" i="11" s="1"/>
  <c r="V96" i="11" s="1"/>
  <c r="V97" i="11" s="1"/>
  <c r="V98" i="11" s="1"/>
  <c r="V99" i="11" s="1"/>
  <c r="V100" i="11" s="1"/>
  <c r="V101" i="11" s="1"/>
  <c r="V102" i="11" s="1"/>
  <c r="V103" i="11" s="1"/>
  <c r="V104" i="11" s="1"/>
  <c r="V105" i="11" s="1"/>
  <c r="V106" i="11" s="1"/>
  <c r="V107" i="11" s="1"/>
  <c r="V108" i="11" s="1"/>
  <c r="V109" i="11" s="1"/>
  <c r="V110" i="11" s="1"/>
  <c r="V111" i="11" s="1"/>
  <c r="V112" i="11" s="1"/>
  <c r="V113" i="11" s="1"/>
  <c r="V114" i="11" s="1"/>
  <c r="V115" i="11" s="1"/>
  <c r="V116" i="11" s="1"/>
  <c r="V117" i="11" s="1"/>
  <c r="V118" i="11" s="1"/>
  <c r="V119" i="11" s="1"/>
  <c r="V120" i="11" s="1"/>
  <c r="V121" i="11" s="1"/>
  <c r="V122" i="11" s="1"/>
  <c r="V123" i="11" s="1"/>
  <c r="V124" i="11" s="1"/>
  <c r="V125" i="11" s="1"/>
  <c r="V126" i="11" s="1"/>
  <c r="V127" i="11" s="1"/>
  <c r="V128" i="11" s="1"/>
  <c r="V129" i="11" s="1"/>
  <c r="V130" i="11" s="1"/>
  <c r="V131" i="11" s="1"/>
  <c r="V132" i="11" s="1"/>
  <c r="V133" i="11" s="1"/>
  <c r="V134" i="11" s="1"/>
  <c r="V135" i="11" s="1"/>
  <c r="V136" i="11" s="1"/>
  <c r="V137" i="11" s="1"/>
  <c r="V138" i="11" s="1"/>
  <c r="V139" i="11" s="1"/>
  <c r="V140" i="11" s="1"/>
  <c r="V141" i="11" s="1"/>
  <c r="V142" i="11" s="1"/>
  <c r="V143" i="11" s="1"/>
  <c r="V144" i="11" s="1"/>
  <c r="V145" i="11" s="1"/>
  <c r="V146" i="11" s="1"/>
  <c r="V147" i="11" s="1"/>
  <c r="V148" i="11" s="1"/>
  <c r="V149" i="11" s="1"/>
  <c r="V150" i="11" s="1"/>
  <c r="V151" i="11" s="1"/>
  <c r="V152" i="11" s="1"/>
  <c r="V153" i="11" s="1"/>
  <c r="V154" i="11" s="1"/>
  <c r="V155" i="11" s="1"/>
  <c r="V156" i="11" s="1"/>
  <c r="M54" i="11"/>
  <c r="J55" i="1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M55" i="11"/>
  <c r="M56" i="11" s="1"/>
  <c r="M57" i="11" s="1"/>
  <c r="M58" i="11" s="1"/>
  <c r="M59" i="11" s="1"/>
  <c r="M60" i="11" s="1"/>
  <c r="M61" i="11" s="1"/>
  <c r="M62" i="11" s="1"/>
  <c r="M63" i="11" s="1"/>
  <c r="M64" i="11" s="1"/>
  <c r="M65" i="11" s="1"/>
  <c r="M66" i="11" s="1"/>
  <c r="M67" i="11" s="1"/>
  <c r="M68" i="11" s="1"/>
  <c r="M69" i="11" s="1"/>
  <c r="M70" i="11" s="1"/>
  <c r="M71" i="11" s="1"/>
  <c r="M72" i="11" s="1"/>
  <c r="M73" i="11" s="1"/>
  <c r="M74" i="11" s="1"/>
  <c r="M75" i="11" s="1"/>
  <c r="M76" i="11" s="1"/>
  <c r="M77" i="11" s="1"/>
  <c r="M78" i="11" s="1"/>
  <c r="M79" i="11" s="1"/>
  <c r="M80" i="11" s="1"/>
  <c r="M81" i="11" s="1"/>
  <c r="M82" i="11" s="1"/>
  <c r="M83" i="11" s="1"/>
  <c r="M84" i="11" s="1"/>
  <c r="P57" i="11"/>
  <c r="P58" i="11" s="1"/>
  <c r="P59" i="11" s="1"/>
  <c r="P60" i="11" s="1"/>
  <c r="P61" i="11" s="1"/>
  <c r="P62" i="11" s="1"/>
  <c r="P63" i="11" s="1"/>
  <c r="P64" i="11" s="1"/>
  <c r="P65" i="11" s="1"/>
  <c r="P66" i="11" s="1"/>
  <c r="P67" i="11" s="1"/>
  <c r="P68" i="11" s="1"/>
  <c r="P69" i="11" s="1"/>
  <c r="P70" i="11" s="1"/>
  <c r="P71" i="11" s="1"/>
  <c r="P72" i="11" s="1"/>
  <c r="P73" i="11" s="1"/>
  <c r="P74" i="11" s="1"/>
  <c r="P75" i="11" s="1"/>
  <c r="P76" i="11" s="1"/>
  <c r="P77" i="11" s="1"/>
  <c r="P78" i="11" s="1"/>
  <c r="P79" i="11" s="1"/>
  <c r="P80" i="11" s="1"/>
  <c r="P81" i="11" s="1"/>
  <c r="P82" i="11" s="1"/>
  <c r="P83" i="11" s="1"/>
  <c r="P84" i="11" s="1"/>
  <c r="P85" i="11" s="1"/>
  <c r="P86" i="11" s="1"/>
  <c r="P87" i="11" s="1"/>
  <c r="P88" i="11" s="1"/>
  <c r="P89" i="11" s="1"/>
  <c r="P90" i="11" s="1"/>
  <c r="P91" i="11" s="1"/>
  <c r="P92" i="11" s="1"/>
  <c r="P93" i="11" s="1"/>
  <c r="P94" i="11" s="1"/>
  <c r="P95" i="11" s="1"/>
  <c r="P96" i="11" s="1"/>
  <c r="P97" i="11" s="1"/>
  <c r="P98" i="11" s="1"/>
  <c r="P99" i="11" s="1"/>
  <c r="P100" i="11" s="1"/>
  <c r="P101" i="11" s="1"/>
  <c r="P102" i="11" s="1"/>
  <c r="P103" i="11" s="1"/>
  <c r="P104" i="11" s="1"/>
  <c r="G72" i="11"/>
  <c r="G73" i="11" s="1"/>
  <c r="G74" i="11" s="1"/>
  <c r="G75" i="11" s="1"/>
  <c r="G76" i="11" s="1"/>
  <c r="G77" i="11"/>
  <c r="G78" i="11" s="1"/>
  <c r="G79" i="11" s="1"/>
  <c r="G80" i="11" s="1"/>
  <c r="G81" i="11" s="1"/>
  <c r="G82" i="11" s="1"/>
  <c r="G83" i="11" s="1"/>
  <c r="G84" i="11" s="1"/>
  <c r="G85" i="11" s="1"/>
  <c r="G86" i="11" s="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G102" i="11" s="1"/>
  <c r="G103" i="11" s="1"/>
  <c r="G104" i="11" s="1"/>
  <c r="G105" i="11" s="1"/>
  <c r="G106" i="11" s="1"/>
  <c r="G107" i="11" s="1"/>
  <c r="G108" i="11" s="1"/>
  <c r="G109" i="11" s="1"/>
  <c r="G110" i="11" s="1"/>
  <c r="G111" i="11" s="1"/>
  <c r="G112" i="11" s="1"/>
  <c r="G113" i="11" s="1"/>
  <c r="G114" i="11" s="1"/>
  <c r="G115" i="11" s="1"/>
  <c r="G116" i="11" s="1"/>
  <c r="G117" i="11" s="1"/>
  <c r="G118" i="11" s="1"/>
  <c r="G119" i="11" s="1"/>
  <c r="G120" i="11" s="1"/>
  <c r="G121" i="11" s="1"/>
  <c r="G122" i="11" s="1"/>
  <c r="G123" i="11" s="1"/>
  <c r="G124" i="11" s="1"/>
  <c r="G125" i="11" s="1"/>
  <c r="G126" i="11" s="1"/>
  <c r="G127" i="11" s="1"/>
  <c r="G128" i="11" s="1"/>
  <c r="G129" i="11" s="1"/>
  <c r="G130" i="11" s="1"/>
  <c r="G131" i="11" s="1"/>
  <c r="G132" i="11" s="1"/>
  <c r="G133" i="11" s="1"/>
  <c r="G134" i="11" s="1"/>
  <c r="G135" i="11" s="1"/>
  <c r="G136" i="11" s="1"/>
  <c r="G137" i="11" s="1"/>
  <c r="G138" i="11" s="1"/>
  <c r="G139" i="11" s="1"/>
  <c r="G140" i="11" s="1"/>
  <c r="G141" i="11" s="1"/>
  <c r="G142" i="11" s="1"/>
  <c r="G143" i="11" s="1"/>
  <c r="G144" i="11" s="1"/>
  <c r="G145" i="11" s="1"/>
  <c r="G146" i="11" s="1"/>
  <c r="G147" i="11" s="1"/>
  <c r="G148" i="11" s="1"/>
  <c r="G149" i="11" s="1"/>
  <c r="G150" i="11" s="1"/>
  <c r="G151" i="11" s="1"/>
  <c r="G152" i="11" s="1"/>
  <c r="G153" i="11" s="1"/>
  <c r="G154" i="11" s="1"/>
  <c r="G155" i="11" s="1"/>
  <c r="G156" i="11" s="1"/>
  <c r="M85" i="11"/>
  <c r="M86" i="11" s="1"/>
  <c r="M87" i="11" s="1"/>
  <c r="M88" i="11" s="1"/>
  <c r="M89" i="11" s="1"/>
  <c r="M90" i="11" s="1"/>
  <c r="M91" i="11" s="1"/>
  <c r="M92" i="11"/>
  <c r="M93" i="11" s="1"/>
  <c r="M94" i="11" s="1"/>
  <c r="M95" i="11" s="1"/>
  <c r="M96" i="11" s="1"/>
  <c r="M97" i="11" s="1"/>
  <c r="M98" i="11" s="1"/>
  <c r="M99" i="11" s="1"/>
  <c r="M100" i="11" s="1"/>
  <c r="M101" i="11" s="1"/>
  <c r="M102" i="11" s="1"/>
  <c r="M103" i="11" s="1"/>
  <c r="M104" i="11" s="1"/>
  <c r="M105" i="11" s="1"/>
  <c r="M106" i="11" s="1"/>
  <c r="M107" i="11" s="1"/>
  <c r="M108" i="11" s="1"/>
  <c r="M109" i="11" s="1"/>
  <c r="M110" i="11" s="1"/>
  <c r="M111" i="11" s="1"/>
  <c r="M112" i="11" s="1"/>
  <c r="M113" i="11" s="1"/>
  <c r="M114" i="11" s="1"/>
  <c r="M115" i="11" s="1"/>
  <c r="M116" i="11" s="1"/>
  <c r="M117" i="11" s="1"/>
  <c r="M118" i="11" s="1"/>
  <c r="M119" i="11" s="1"/>
  <c r="M120" i="11" s="1"/>
  <c r="M121" i="11" s="1"/>
  <c r="M122" i="11" s="1"/>
  <c r="M123" i="11" s="1"/>
  <c r="M124" i="11" s="1"/>
  <c r="M125" i="11" s="1"/>
  <c r="M126" i="11" s="1"/>
  <c r="M127" i="11" s="1"/>
  <c r="M128" i="11" s="1"/>
  <c r="M129" i="11" s="1"/>
  <c r="M130" i="11" s="1"/>
  <c r="M131" i="11" s="1"/>
  <c r="M132" i="11" s="1"/>
  <c r="M133" i="11" s="1"/>
  <c r="M134" i="11" s="1"/>
  <c r="M135" i="11" s="1"/>
  <c r="M136" i="11" s="1"/>
  <c r="M137" i="11" s="1"/>
  <c r="M138" i="11" s="1"/>
  <c r="M139" i="11" s="1"/>
  <c r="M140" i="11" s="1"/>
  <c r="M141" i="11" s="1"/>
  <c r="M142" i="11" s="1"/>
  <c r="M143" i="11" s="1"/>
  <c r="M144" i="11" s="1"/>
  <c r="M145" i="11" s="1"/>
  <c r="M146" i="11" s="1"/>
  <c r="M147" i="11" s="1"/>
  <c r="M148" i="11" s="1"/>
  <c r="M149" i="11" s="1"/>
  <c r="M150" i="11" s="1"/>
  <c r="M151" i="11" s="1"/>
  <c r="M152" i="11" s="1"/>
  <c r="M153" i="11" s="1"/>
  <c r="M154" i="11" s="1"/>
  <c r="M155" i="11" s="1"/>
  <c r="M156" i="11" s="1"/>
  <c r="J95" i="1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P105" i="11"/>
  <c r="P106" i="11" s="1"/>
  <c r="P107" i="11" s="1"/>
  <c r="P108" i="11" s="1"/>
  <c r="P109" i="11" s="1"/>
  <c r="P110" i="11" s="1"/>
  <c r="P111" i="11" s="1"/>
  <c r="P112" i="11" s="1"/>
  <c r="P113" i="11" s="1"/>
  <c r="P114" i="11" s="1"/>
  <c r="P115" i="11" s="1"/>
  <c r="P116" i="11" s="1"/>
  <c r="P117" i="11" s="1"/>
  <c r="P118" i="11" s="1"/>
  <c r="P119" i="11" s="1"/>
  <c r="P120" i="11" s="1"/>
  <c r="P121" i="11" s="1"/>
  <c r="P122" i="11" s="1"/>
  <c r="P123" i="11" s="1"/>
  <c r="P124" i="11" s="1"/>
  <c r="P125" i="11" s="1"/>
  <c r="P126" i="11" s="1"/>
  <c r="P127" i="11" s="1"/>
  <c r="P128" i="11" s="1"/>
  <c r="P129" i="11" s="1"/>
  <c r="P130" i="11" s="1"/>
  <c r="P131" i="11" s="1"/>
  <c r="P132" i="11" s="1"/>
  <c r="P133" i="11" s="1"/>
  <c r="P134" i="11" s="1"/>
  <c r="P135" i="11" s="1"/>
  <c r="P136" i="11" s="1"/>
  <c r="P137" i="11" s="1"/>
  <c r="P138" i="11" s="1"/>
  <c r="P139" i="11" s="1"/>
  <c r="P140" i="11" s="1"/>
  <c r="P141" i="11" s="1"/>
  <c r="P142" i="11" s="1"/>
  <c r="P143" i="11" s="1"/>
  <c r="P144" i="11" s="1"/>
  <c r="P145" i="11" s="1"/>
  <c r="P146" i="11" s="1"/>
  <c r="P147" i="11" s="1"/>
  <c r="P148" i="11" s="1"/>
  <c r="P149" i="11" s="1"/>
  <c r="P150" i="11" s="1"/>
  <c r="P151" i="11" s="1"/>
  <c r="P152" i="11" s="1"/>
  <c r="P153" i="11" s="1"/>
  <c r="P154" i="11" s="1"/>
  <c r="P155" i="11" s="1"/>
  <c r="P156" i="11" s="1"/>
  <c r="A8" i="10"/>
  <c r="H8" i="10"/>
  <c r="L8" i="10"/>
  <c r="L9" i="10" s="1"/>
  <c r="L10" i="10" s="1"/>
  <c r="L11" i="10" s="1"/>
  <c r="P8" i="10"/>
  <c r="P9" i="10" s="1"/>
  <c r="T8" i="10"/>
  <c r="X8" i="10"/>
  <c r="AB8" i="10"/>
  <c r="AB9" i="10" s="1"/>
  <c r="AB10" i="10" s="1"/>
  <c r="AB11" i="10" s="1"/>
  <c r="AB12" i="10" s="1"/>
  <c r="AB13" i="10" s="1"/>
  <c r="AB14" i="10" s="1"/>
  <c r="AB15" i="10" s="1"/>
  <c r="AB16" i="10" s="1"/>
  <c r="AB17" i="10" s="1"/>
  <c r="AB18" i="10" s="1"/>
  <c r="AB19" i="10" s="1"/>
  <c r="AB20" i="10" s="1"/>
  <c r="AB21" i="10" s="1"/>
  <c r="AB22" i="10" s="1"/>
  <c r="AB23" i="10" s="1"/>
  <c r="AB24" i="10" s="1"/>
  <c r="AB25" i="10" s="1"/>
  <c r="AB26" i="10" s="1"/>
  <c r="AB27" i="10" s="1"/>
  <c r="AB28" i="10" s="1"/>
  <c r="AB29" i="10" s="1"/>
  <c r="AB30" i="10" s="1"/>
  <c r="AB31" i="10" s="1"/>
  <c r="AB32" i="10" s="1"/>
  <c r="AB33" i="10" s="1"/>
  <c r="AB34" i="10" s="1"/>
  <c r="AB35" i="10" s="1"/>
  <c r="AB36" i="10" s="1"/>
  <c r="AB37" i="10" s="1"/>
  <c r="AB38" i="10" s="1"/>
  <c r="AB39" i="10" s="1"/>
  <c r="AB40" i="10" s="1"/>
  <c r="AB41" i="10" s="1"/>
  <c r="AB42" i="10" s="1"/>
  <c r="AB43" i="10" s="1"/>
  <c r="AB44" i="10" s="1"/>
  <c r="AB45" i="10" s="1"/>
  <c r="AB46" i="10" s="1"/>
  <c r="AB47" i="10" s="1"/>
  <c r="AB48" i="10" s="1"/>
  <c r="AB49" i="10" s="1"/>
  <c r="AB50" i="10" s="1"/>
  <c r="AB51" i="10" s="1"/>
  <c r="AB52" i="10" s="1"/>
  <c r="AB53" i="10" s="1"/>
  <c r="AB54" i="10" s="1"/>
  <c r="AB55" i="10" s="1"/>
  <c r="AB56" i="10" s="1"/>
  <c r="AB57" i="10" s="1"/>
  <c r="AB58" i="10" s="1"/>
  <c r="AB59" i="10" s="1"/>
  <c r="AB60" i="10" s="1"/>
  <c r="AB61" i="10" s="1"/>
  <c r="AB62" i="10" s="1"/>
  <c r="AB63" i="10" s="1"/>
  <c r="AB64" i="10" s="1"/>
  <c r="AB65" i="10" s="1"/>
  <c r="AB66" i="10" s="1"/>
  <c r="AB67" i="10" s="1"/>
  <c r="AB68" i="10" s="1"/>
  <c r="AB69" i="10" s="1"/>
  <c r="AB70" i="10" s="1"/>
  <c r="AB71" i="10" s="1"/>
  <c r="AB72" i="10" s="1"/>
  <c r="AB73" i="10" s="1"/>
  <c r="AB74" i="10" s="1"/>
  <c r="AB75" i="10" s="1"/>
  <c r="AB76" i="10" s="1"/>
  <c r="AB77" i="10" s="1"/>
  <c r="AB78" i="10" s="1"/>
  <c r="AB79" i="10" s="1"/>
  <c r="AB80" i="10" s="1"/>
  <c r="AB81" i="10" s="1"/>
  <c r="AB82" i="10" s="1"/>
  <c r="AB83" i="10" s="1"/>
  <c r="AB84" i="10" s="1"/>
  <c r="AB85" i="10" s="1"/>
  <c r="AB86" i="10" s="1"/>
  <c r="AB87" i="10" s="1"/>
  <c r="AB88" i="10" s="1"/>
  <c r="AB89" i="10" s="1"/>
  <c r="AB90" i="10" s="1"/>
  <c r="AB91" i="10" s="1"/>
  <c r="AB92" i="10" s="1"/>
  <c r="AB93" i="10" s="1"/>
  <c r="AB94" i="10" s="1"/>
  <c r="AB95" i="10" s="1"/>
  <c r="AB96" i="10" s="1"/>
  <c r="AB97" i="10" s="1"/>
  <c r="AB98" i="10" s="1"/>
  <c r="AB99" i="10" s="1"/>
  <c r="AB100" i="10" s="1"/>
  <c r="AB101" i="10" s="1"/>
  <c r="AB102" i="10" s="1"/>
  <c r="AB103" i="10" s="1"/>
  <c r="AB104" i="10" s="1"/>
  <c r="AB105" i="10" s="1"/>
  <c r="AB106" i="10" s="1"/>
  <c r="AF8" i="10"/>
  <c r="AF9" i="10" s="1"/>
  <c r="AJ8" i="10"/>
  <c r="A9" i="10"/>
  <c r="A10" i="10" s="1"/>
  <c r="A11" i="10" s="1"/>
  <c r="A12" i="10" s="1"/>
  <c r="A13" i="10" s="1"/>
  <c r="H9" i="10"/>
  <c r="H10" i="10" s="1"/>
  <c r="H11" i="10" s="1"/>
  <c r="H12" i="10" s="1"/>
  <c r="H13" i="10" s="1"/>
  <c r="T9" i="10"/>
  <c r="X9" i="10"/>
  <c r="X10" i="10" s="1"/>
  <c r="X11" i="10" s="1"/>
  <c r="AJ9" i="10"/>
  <c r="T10" i="10"/>
  <c r="AF10" i="10"/>
  <c r="AF11" i="10" s="1"/>
  <c r="AF12" i="10" s="1"/>
  <c r="AF13" i="10" s="1"/>
  <c r="AF14" i="10" s="1"/>
  <c r="T11" i="10"/>
  <c r="L12" i="10"/>
  <c r="L13" i="10" s="1"/>
  <c r="L14" i="10" s="1"/>
  <c r="T12" i="10"/>
  <c r="T13" i="10" s="1"/>
  <c r="T14" i="10" s="1"/>
  <c r="T15" i="10" s="1"/>
  <c r="T16" i="10" s="1"/>
  <c r="T17" i="10" s="1"/>
  <c r="T18" i="10" s="1"/>
  <c r="T19" i="10" s="1"/>
  <c r="T20" i="10" s="1"/>
  <c r="T21" i="10" s="1"/>
  <c r="T22" i="10" s="1"/>
  <c r="T23" i="10" s="1"/>
  <c r="T24" i="10" s="1"/>
  <c r="T25" i="10" s="1"/>
  <c r="T26" i="10" s="1"/>
  <c r="T27" i="10" s="1"/>
  <c r="T28" i="10" s="1"/>
  <c r="T29" i="10" s="1"/>
  <c r="T30" i="10" s="1"/>
  <c r="T31" i="10" s="1"/>
  <c r="T32" i="10" s="1"/>
  <c r="T33" i="10" s="1"/>
  <c r="T34" i="10" s="1"/>
  <c r="T35" i="10" s="1"/>
  <c r="T36" i="10" s="1"/>
  <c r="T37" i="10" s="1"/>
  <c r="T38" i="10" s="1"/>
  <c r="T39" i="10" s="1"/>
  <c r="T40" i="10" s="1"/>
  <c r="T41" i="10" s="1"/>
  <c r="T42" i="10" s="1"/>
  <c r="T43" i="10" s="1"/>
  <c r="T44" i="10" s="1"/>
  <c r="T45" i="10" s="1"/>
  <c r="T46" i="10" s="1"/>
  <c r="T47" i="10" s="1"/>
  <c r="T48" i="10" s="1"/>
  <c r="T49" i="10" s="1"/>
  <c r="T50" i="10" s="1"/>
  <c r="T51" i="10" s="1"/>
  <c r="T52" i="10" s="1"/>
  <c r="T53" i="10" s="1"/>
  <c r="T54" i="10" s="1"/>
  <c r="T55" i="10" s="1"/>
  <c r="T56" i="10" s="1"/>
  <c r="T57" i="10" s="1"/>
  <c r="T58" i="10" s="1"/>
  <c r="T59" i="10" s="1"/>
  <c r="T60" i="10" s="1"/>
  <c r="T61" i="10" s="1"/>
  <c r="T62" i="10" s="1"/>
  <c r="T63" i="10" s="1"/>
  <c r="T64" i="10" s="1"/>
  <c r="T65" i="10" s="1"/>
  <c r="T66" i="10" s="1"/>
  <c r="T67" i="10" s="1"/>
  <c r="T68" i="10" s="1"/>
  <c r="T69" i="10" s="1"/>
  <c r="T70" i="10" s="1"/>
  <c r="T71" i="10" s="1"/>
  <c r="T72" i="10" s="1"/>
  <c r="T73" i="10" s="1"/>
  <c r="T74" i="10" s="1"/>
  <c r="T75" i="10" s="1"/>
  <c r="T76" i="10" s="1"/>
  <c r="T77" i="10" s="1"/>
  <c r="T78" i="10" s="1"/>
  <c r="T79" i="10" s="1"/>
  <c r="T80" i="10" s="1"/>
  <c r="T81" i="10" s="1"/>
  <c r="T82" i="10" s="1"/>
  <c r="T83" i="10" s="1"/>
  <c r="T84" i="10" s="1"/>
  <c r="T85" i="10" s="1"/>
  <c r="T86" i="10" s="1"/>
  <c r="T87" i="10" s="1"/>
  <c r="T88" i="10" s="1"/>
  <c r="T89" i="10" s="1"/>
  <c r="T90" i="10" s="1"/>
  <c r="T91" i="10" s="1"/>
  <c r="T92" i="10" s="1"/>
  <c r="T93" i="10" s="1"/>
  <c r="T94" i="10" s="1"/>
  <c r="T95" i="10" s="1"/>
  <c r="T96" i="10" s="1"/>
  <c r="T97" i="10" s="1"/>
  <c r="T98" i="10" s="1"/>
  <c r="T99" i="10" s="1"/>
  <c r="T100" i="10" s="1"/>
  <c r="T101" i="10" s="1"/>
  <c r="T102" i="10" s="1"/>
  <c r="T103" i="10" s="1"/>
  <c r="T104" i="10" s="1"/>
  <c r="T105" i="10" s="1"/>
  <c r="T106" i="10" s="1"/>
  <c r="X12" i="10"/>
  <c r="X13" i="10" s="1"/>
  <c r="X14" i="10" s="1"/>
  <c r="X15" i="10" s="1"/>
  <c r="X16" i="10" s="1"/>
  <c r="X17" i="10" s="1"/>
  <c r="X18" i="10" s="1"/>
  <c r="X19" i="10" s="1"/>
  <c r="X20" i="10" s="1"/>
  <c r="X21" i="10" s="1"/>
  <c r="X22" i="10" s="1"/>
  <c r="X23" i="10" s="1"/>
  <c r="X24" i="10" s="1"/>
  <c r="X25" i="10" s="1"/>
  <c r="X26" i="10" s="1"/>
  <c r="X27" i="10" s="1"/>
  <c r="X28" i="10" s="1"/>
  <c r="X29" i="10" s="1"/>
  <c r="X30" i="10" s="1"/>
  <c r="X31" i="10" s="1"/>
  <c r="X32" i="10" s="1"/>
  <c r="X33" i="10" s="1"/>
  <c r="X34" i="10" s="1"/>
  <c r="X35" i="10" s="1"/>
  <c r="X36" i="10" s="1"/>
  <c r="X37" i="10" s="1"/>
  <c r="X38" i="10" s="1"/>
  <c r="X39" i="10" s="1"/>
  <c r="X40" i="10" s="1"/>
  <c r="X41" i="10" s="1"/>
  <c r="X42" i="10" s="1"/>
  <c r="X43" i="10" s="1"/>
  <c r="X44" i="10" s="1"/>
  <c r="X45" i="10" s="1"/>
  <c r="X46" i="10" s="1"/>
  <c r="X47" i="10" s="1"/>
  <c r="X48" i="10" s="1"/>
  <c r="X49" i="10" s="1"/>
  <c r="X50" i="10" s="1"/>
  <c r="X51" i="10" s="1"/>
  <c r="X52" i="10" s="1"/>
  <c r="X53" i="10" s="1"/>
  <c r="X54" i="10" s="1"/>
  <c r="X55" i="10" s="1"/>
  <c r="X56" i="10" s="1"/>
  <c r="X57" i="10" s="1"/>
  <c r="X58" i="10" s="1"/>
  <c r="X59" i="10" s="1"/>
  <c r="X60" i="10" s="1"/>
  <c r="X61" i="10" s="1"/>
  <c r="X62" i="10" s="1"/>
  <c r="X63" i="10" s="1"/>
  <c r="X64" i="10" s="1"/>
  <c r="X65" i="10" s="1"/>
  <c r="X66" i="10" s="1"/>
  <c r="X67" i="10" s="1"/>
  <c r="X68" i="10" s="1"/>
  <c r="X69" i="10" s="1"/>
  <c r="X70" i="10" s="1"/>
  <c r="X71" i="10" s="1"/>
  <c r="X72" i="10" s="1"/>
  <c r="X73" i="10" s="1"/>
  <c r="X74" i="10" s="1"/>
  <c r="X75" i="10" s="1"/>
  <c r="X76" i="10" s="1"/>
  <c r="X77" i="10" s="1"/>
  <c r="X78" i="10" s="1"/>
  <c r="X79" i="10" s="1"/>
  <c r="X80" i="10" s="1"/>
  <c r="X81" i="10" s="1"/>
  <c r="X82" i="10" s="1"/>
  <c r="X83" i="10" s="1"/>
  <c r="X84" i="10" s="1"/>
  <c r="X85" i="10" s="1"/>
  <c r="X86" i="10" s="1"/>
  <c r="X87" i="10" s="1"/>
  <c r="X88" i="10" s="1"/>
  <c r="X89" i="10" s="1"/>
  <c r="X90" i="10" s="1"/>
  <c r="X91" i="10" s="1"/>
  <c r="X92" i="10" s="1"/>
  <c r="X93" i="10" s="1"/>
  <c r="X94" i="10" s="1"/>
  <c r="X95" i="10" s="1"/>
  <c r="X96" i="10" s="1"/>
  <c r="X97" i="10" s="1"/>
  <c r="X98" i="10" s="1"/>
  <c r="X99" i="10" s="1"/>
  <c r="X100" i="10" s="1"/>
  <c r="X101" i="10" s="1"/>
  <c r="X102" i="10" s="1"/>
  <c r="X103" i="10" s="1"/>
  <c r="X104" i="10" s="1"/>
  <c r="X105" i="10" s="1"/>
  <c r="X106" i="10" s="1"/>
  <c r="A14" i="10"/>
  <c r="A15" i="10" s="1"/>
  <c r="A16" i="10" s="1"/>
  <c r="H14" i="10"/>
  <c r="H15" i="10"/>
  <c r="H16" i="10" s="1"/>
  <c r="H17" i="10" s="1"/>
  <c r="H18" i="10" s="1"/>
  <c r="H19" i="10" s="1"/>
  <c r="H20" i="10" s="1"/>
  <c r="L15" i="10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AF15" i="10"/>
  <c r="AF16" i="10"/>
  <c r="AF17" i="10" s="1"/>
  <c r="AF18" i="10" s="1"/>
  <c r="A17" i="10"/>
  <c r="A18" i="10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F19" i="10"/>
  <c r="AF20" i="10" s="1"/>
  <c r="AF21" i="10" s="1"/>
  <c r="AF22" i="10" s="1"/>
  <c r="H21" i="10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AF23" i="10"/>
  <c r="AF24" i="10" s="1"/>
  <c r="AF25" i="10" s="1"/>
  <c r="AF26" i="10" s="1"/>
  <c r="AF27" i="10" s="1"/>
  <c r="AF28" i="10" s="1"/>
  <c r="AF29" i="10" s="1"/>
  <c r="AF30" i="10" s="1"/>
  <c r="AF31" i="10" s="1"/>
  <c r="AF32" i="10" s="1"/>
  <c r="AF33" i="10" s="1"/>
  <c r="AF34" i="10" s="1"/>
  <c r="AF35" i="10" s="1"/>
  <c r="AF36" i="10" s="1"/>
  <c r="AF37" i="10" s="1"/>
  <c r="AF38" i="10" s="1"/>
  <c r="AF39" i="10" s="1"/>
  <c r="AF40" i="10" s="1"/>
  <c r="AF41" i="10" s="1"/>
  <c r="AF42" i="10" s="1"/>
  <c r="AF43" i="10" s="1"/>
  <c r="AF44" i="10" s="1"/>
  <c r="AF45" i="10" s="1"/>
  <c r="AF46" i="10" s="1"/>
  <c r="AF47" i="10" s="1"/>
  <c r="AF48" i="10" s="1"/>
  <c r="AF49" i="10" s="1"/>
  <c r="AF50" i="10" s="1"/>
  <c r="AF51" i="10" s="1"/>
  <c r="AF52" i="10" s="1"/>
  <c r="AF53" i="10" s="1"/>
  <c r="AF54" i="10" s="1"/>
  <c r="AF55" i="10" s="1"/>
  <c r="AF56" i="10" s="1"/>
  <c r="AF57" i="10" s="1"/>
  <c r="AF58" i="10" s="1"/>
  <c r="AF59" i="10" s="1"/>
  <c r="AF60" i="10" s="1"/>
  <c r="AF61" i="10" s="1"/>
  <c r="AF62" i="10" s="1"/>
  <c r="AF63" i="10" s="1"/>
  <c r="AF64" i="10" s="1"/>
  <c r="AF65" i="10" s="1"/>
  <c r="AF66" i="10" s="1"/>
  <c r="AF67" i="10" s="1"/>
  <c r="AF68" i="10" s="1"/>
  <c r="AF69" i="10" s="1"/>
  <c r="AF70" i="10" s="1"/>
  <c r="AF71" i="10" s="1"/>
  <c r="AF72" i="10" s="1"/>
  <c r="AF73" i="10" s="1"/>
  <c r="AF74" i="10" s="1"/>
  <c r="AF75" i="10" s="1"/>
  <c r="AF76" i="10" s="1"/>
  <c r="AF77" i="10" s="1"/>
  <c r="AF78" i="10" s="1"/>
  <c r="AF79" i="10" s="1"/>
  <c r="AF80" i="10" s="1"/>
  <c r="AF81" i="10" s="1"/>
  <c r="AF82" i="10" s="1"/>
  <c r="AF83" i="10" s="1"/>
  <c r="AF84" i="10" s="1"/>
  <c r="AF85" i="10" s="1"/>
  <c r="AF86" i="10" s="1"/>
  <c r="AF87" i="10" s="1"/>
  <c r="AF88" i="10" s="1"/>
  <c r="AF89" i="10" s="1"/>
  <c r="AF90" i="10" s="1"/>
  <c r="AF91" i="10" s="1"/>
  <c r="AF92" i="10" s="1"/>
  <c r="AF93" i="10" s="1"/>
  <c r="AF94" i="10" s="1"/>
  <c r="AF95" i="10" s="1"/>
  <c r="AF96" i="10" s="1"/>
  <c r="AF97" i="10" s="1"/>
  <c r="AF98" i="10" s="1"/>
  <c r="AF99" i="10" s="1"/>
  <c r="AF100" i="10" s="1"/>
  <c r="AF101" i="10" s="1"/>
  <c r="AF102" i="10" s="1"/>
  <c r="AF103" i="10" s="1"/>
  <c r="AF104" i="10" s="1"/>
  <c r="AF105" i="10" s="1"/>
  <c r="AF106" i="10" s="1"/>
  <c r="A59" i="10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O5" i="14" l="1"/>
  <c r="N8" i="14"/>
  <c r="N6" i="14"/>
  <c r="N10" i="14"/>
  <c r="O6" i="14"/>
  <c r="O9" i="14"/>
  <c r="O10" i="14"/>
  <c r="L4" i="13"/>
  <c r="W4" i="13"/>
  <c r="AH4" i="13"/>
  <c r="C4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D4" i="13"/>
  <c r="O4" i="13"/>
  <c r="Z4" i="13"/>
  <c r="AJ4" i="13"/>
  <c r="AA4" i="13"/>
  <c r="G4" i="13"/>
  <c r="R4" i="13"/>
  <c r="AB4" i="13"/>
  <c r="Z3" i="13" s="1"/>
  <c r="H4" i="13"/>
  <c r="S4" i="13"/>
  <c r="J4" i="13"/>
  <c r="T4" i="13"/>
  <c r="AE4" i="13"/>
  <c r="N4" i="12"/>
  <c r="Y4" i="12"/>
  <c r="D13" i="12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Q4" i="12"/>
  <c r="AA4" i="12"/>
  <c r="R4" i="12"/>
  <c r="AD4" i="12"/>
  <c r="J4" i="12"/>
  <c r="U4" i="12"/>
  <c r="AE4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P10" i="10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P46" i="10" s="1"/>
  <c r="P47" i="10" s="1"/>
  <c r="P48" i="10" s="1"/>
  <c r="P49" i="10" s="1"/>
  <c r="P50" i="10" s="1"/>
  <c r="P51" i="10" s="1"/>
  <c r="P52" i="10" s="1"/>
  <c r="P53" i="10" s="1"/>
  <c r="P54" i="10" s="1"/>
  <c r="P55" i="10" s="1"/>
  <c r="P56" i="10" s="1"/>
  <c r="P57" i="10" s="1"/>
  <c r="P58" i="10" s="1"/>
  <c r="P59" i="10" s="1"/>
  <c r="P60" i="10" s="1"/>
  <c r="P61" i="10" s="1"/>
  <c r="P62" i="10" s="1"/>
  <c r="P63" i="10" s="1"/>
  <c r="P64" i="10" s="1"/>
  <c r="P65" i="10" s="1"/>
  <c r="P66" i="10" s="1"/>
  <c r="P67" i="10" s="1"/>
  <c r="P68" i="10" s="1"/>
  <c r="P69" i="10" s="1"/>
  <c r="P70" i="10" s="1"/>
  <c r="P71" i="10" s="1"/>
  <c r="P72" i="10" s="1"/>
  <c r="P73" i="10" s="1"/>
  <c r="P74" i="10" s="1"/>
  <c r="P75" i="10" s="1"/>
  <c r="P76" i="10" s="1"/>
  <c r="P77" i="10" s="1"/>
  <c r="P78" i="10" s="1"/>
  <c r="P79" i="10" s="1"/>
  <c r="P80" i="10" s="1"/>
  <c r="P81" i="10" s="1"/>
  <c r="P82" i="10" s="1"/>
  <c r="P83" i="10" s="1"/>
  <c r="P84" i="10" s="1"/>
  <c r="P85" i="10" s="1"/>
  <c r="P86" i="10" s="1"/>
  <c r="P87" i="10" s="1"/>
  <c r="P88" i="10" s="1"/>
  <c r="P89" i="10" s="1"/>
  <c r="P90" i="10" s="1"/>
  <c r="P91" i="10" s="1"/>
  <c r="P92" i="10" s="1"/>
  <c r="P93" i="10" s="1"/>
  <c r="P94" i="10" s="1"/>
  <c r="P95" i="10" s="1"/>
  <c r="P96" i="10" s="1"/>
  <c r="P97" i="10" s="1"/>
  <c r="P98" i="10" s="1"/>
  <c r="P99" i="10" s="1"/>
  <c r="P100" i="10" s="1"/>
  <c r="P101" i="10" s="1"/>
  <c r="P102" i="10" s="1"/>
  <c r="P103" i="10" s="1"/>
  <c r="P104" i="10" s="1"/>
  <c r="P105" i="10" s="1"/>
  <c r="P106" i="10" s="1"/>
  <c r="N5" i="10"/>
  <c r="AD5" i="10"/>
  <c r="AG5" i="10"/>
  <c r="AH5" i="10"/>
  <c r="I5" i="10"/>
  <c r="Y5" i="10"/>
  <c r="J5" i="10"/>
  <c r="Z5" i="10"/>
  <c r="M5" i="10"/>
  <c r="AC5" i="10"/>
  <c r="AJ10" i="10"/>
  <c r="AJ11" i="10" s="1"/>
  <c r="AJ12" i="10" s="1"/>
  <c r="AJ13" i="10" s="1"/>
  <c r="AJ14" i="10" s="1"/>
  <c r="AJ15" i="10" s="1"/>
  <c r="AJ16" i="10" s="1"/>
  <c r="AJ17" i="10" s="1"/>
  <c r="AJ18" i="10" s="1"/>
  <c r="AJ19" i="10" s="1"/>
  <c r="AJ20" i="10" s="1"/>
  <c r="AJ21" i="10" s="1"/>
  <c r="AJ22" i="10" s="1"/>
  <c r="AJ23" i="10" s="1"/>
  <c r="AJ24" i="10" s="1"/>
  <c r="AJ25" i="10" s="1"/>
  <c r="AJ26" i="10" s="1"/>
  <c r="AJ27" i="10" s="1"/>
  <c r="AJ28" i="10" s="1"/>
  <c r="AJ29" i="10" s="1"/>
  <c r="AJ30" i="10" s="1"/>
  <c r="AJ31" i="10" s="1"/>
  <c r="AJ32" i="10" s="1"/>
  <c r="AJ33" i="10" s="1"/>
  <c r="AJ34" i="10" s="1"/>
  <c r="AJ35" i="10" s="1"/>
  <c r="AJ36" i="10" s="1"/>
  <c r="AJ37" i="10" s="1"/>
  <c r="AJ38" i="10" s="1"/>
  <c r="AJ39" i="10" s="1"/>
  <c r="AJ40" i="10" s="1"/>
  <c r="AJ41" i="10" s="1"/>
  <c r="AJ42" i="10" s="1"/>
  <c r="AJ43" i="10" s="1"/>
  <c r="AJ44" i="10" s="1"/>
  <c r="AJ45" i="10" s="1"/>
  <c r="AJ46" i="10" s="1"/>
  <c r="AJ47" i="10" s="1"/>
  <c r="AJ48" i="10" s="1"/>
  <c r="AJ49" i="10" s="1"/>
  <c r="AJ50" i="10" s="1"/>
  <c r="AJ51" i="10" s="1"/>
  <c r="AJ52" i="10" s="1"/>
  <c r="AJ53" i="10" s="1"/>
  <c r="AJ54" i="10" s="1"/>
  <c r="AJ55" i="10" s="1"/>
  <c r="AJ56" i="10" s="1"/>
  <c r="AJ57" i="10" s="1"/>
  <c r="AJ58" i="10" s="1"/>
  <c r="AJ59" i="10" s="1"/>
  <c r="AJ60" i="10" s="1"/>
  <c r="AJ61" i="10" s="1"/>
  <c r="AJ62" i="10" s="1"/>
  <c r="AJ63" i="10" s="1"/>
  <c r="AJ64" i="10" s="1"/>
  <c r="AJ65" i="10" s="1"/>
  <c r="AJ66" i="10" s="1"/>
  <c r="AJ67" i="10" s="1"/>
  <c r="AJ68" i="10" s="1"/>
  <c r="AJ69" i="10" s="1"/>
  <c r="AJ70" i="10" s="1"/>
  <c r="AJ71" i="10" s="1"/>
  <c r="AJ72" i="10" s="1"/>
  <c r="AJ73" i="10" s="1"/>
  <c r="AJ74" i="10" s="1"/>
  <c r="AJ75" i="10" s="1"/>
  <c r="AJ76" i="10" s="1"/>
  <c r="AJ77" i="10" s="1"/>
  <c r="AJ78" i="10" s="1"/>
  <c r="AJ79" i="10" s="1"/>
  <c r="AJ80" i="10" s="1"/>
  <c r="AJ81" i="10" s="1"/>
  <c r="AJ82" i="10" s="1"/>
  <c r="AJ83" i="10" s="1"/>
  <c r="AJ84" i="10" s="1"/>
  <c r="AJ85" i="10" s="1"/>
  <c r="AJ86" i="10" s="1"/>
  <c r="AJ87" i="10" s="1"/>
  <c r="AJ88" i="10" s="1"/>
  <c r="AJ89" i="10" s="1"/>
  <c r="AJ90" i="10" s="1"/>
  <c r="AJ91" i="10" s="1"/>
  <c r="AJ92" i="10" s="1"/>
  <c r="AJ93" i="10" s="1"/>
  <c r="AJ94" i="10" s="1"/>
  <c r="AJ95" i="10" s="1"/>
  <c r="AJ96" i="10" s="1"/>
  <c r="AJ97" i="10" s="1"/>
  <c r="AJ98" i="10" s="1"/>
  <c r="AJ99" i="10" s="1"/>
  <c r="AJ100" i="10" s="1"/>
  <c r="AJ101" i="10" s="1"/>
  <c r="AJ102" i="10" s="1"/>
  <c r="AJ103" i="10" s="1"/>
  <c r="AJ104" i="10" s="1"/>
  <c r="AJ105" i="10" s="1"/>
  <c r="AJ106" i="10" s="1"/>
  <c r="U5" i="10"/>
  <c r="V5" i="10"/>
  <c r="B5" i="10"/>
  <c r="D5" i="10"/>
  <c r="C5" i="10"/>
  <c r="B4" i="13" l="1"/>
  <c r="B3" i="13"/>
  <c r="AI4" i="13"/>
  <c r="AH3" i="13" s="1"/>
  <c r="AF4" i="13"/>
  <c r="AD3" i="13" s="1"/>
  <c r="P4" i="13"/>
  <c r="N3" i="13" s="1"/>
  <c r="X4" i="13"/>
  <c r="V3" i="13" s="1"/>
  <c r="V4" i="13"/>
  <c r="R3" i="13"/>
  <c r="AD4" i="13"/>
  <c r="F4" i="13"/>
  <c r="F3" i="13" s="1"/>
  <c r="N4" i="13"/>
  <c r="K4" i="13"/>
  <c r="J3" i="13" s="1"/>
  <c r="F4" i="12"/>
  <c r="AH4" i="12"/>
  <c r="S4" i="12"/>
  <c r="Q3" i="12" s="1"/>
  <c r="Z4" i="12"/>
  <c r="Y3" i="12" s="1"/>
  <c r="W4" i="12"/>
  <c r="I4" i="12"/>
  <c r="O4" i="12"/>
  <c r="M3" i="12" s="1"/>
  <c r="M4" i="12"/>
  <c r="C4" i="12"/>
  <c r="AC4" i="12"/>
  <c r="E4" i="12"/>
  <c r="AG4" i="12"/>
  <c r="B4" i="12"/>
  <c r="V4" i="12"/>
  <c r="AC3" i="12"/>
  <c r="G4" i="12"/>
  <c r="AI4" i="12"/>
  <c r="AG3" i="12" s="1"/>
  <c r="K4" i="12"/>
  <c r="I3" i="12" s="1"/>
  <c r="C5" i="11"/>
  <c r="Z5" i="11"/>
  <c r="R5" i="11"/>
  <c r="N5" i="11"/>
  <c r="F5" i="11"/>
  <c r="B5" i="11"/>
  <c r="B3" i="11" s="1"/>
  <c r="H5" i="11"/>
  <c r="Q5" i="11"/>
  <c r="Q3" i="11" s="1"/>
  <c r="X5" i="11"/>
  <c r="U5" i="11"/>
  <c r="E5" i="11"/>
  <c r="E3" i="11" s="1"/>
  <c r="L5" i="11"/>
  <c r="I5" i="11"/>
  <c r="H4" i="11" s="1"/>
  <c r="AA5" i="11"/>
  <c r="Z4" i="11" s="1"/>
  <c r="W5" i="11"/>
  <c r="W3" i="11" s="1"/>
  <c r="T5" i="11"/>
  <c r="T3" i="11" s="1"/>
  <c r="O5" i="11"/>
  <c r="N4" i="11" s="1"/>
  <c r="K5" i="11"/>
  <c r="K3" i="11" s="1"/>
  <c r="U3" i="10"/>
  <c r="U4" i="10"/>
  <c r="AG4" i="10"/>
  <c r="AG3" i="10"/>
  <c r="M3" i="10"/>
  <c r="M4" i="10"/>
  <c r="AC3" i="10"/>
  <c r="AC4" i="10"/>
  <c r="R5" i="10"/>
  <c r="AK5" i="10"/>
  <c r="Y3" i="10"/>
  <c r="Y4" i="10"/>
  <c r="Q5" i="10"/>
  <c r="B3" i="10"/>
  <c r="B4" i="10"/>
  <c r="I3" i="10"/>
  <c r="I4" i="10"/>
  <c r="AL5" i="10"/>
  <c r="U3" i="12" l="1"/>
  <c r="B3" i="12"/>
  <c r="E3" i="12"/>
  <c r="H3" i="11"/>
  <c r="E4" i="11"/>
  <c r="K4" i="11"/>
  <c r="N3" i="11"/>
  <c r="Q4" i="11"/>
  <c r="T4" i="11"/>
  <c r="Z3" i="11"/>
  <c r="W4" i="11"/>
  <c r="B4" i="11"/>
  <c r="Q3" i="10"/>
  <c r="Q4" i="10"/>
  <c r="AK3" i="10"/>
  <c r="AK4" i="10"/>
  <c r="Q3" i="9" l="1"/>
  <c r="R3" i="9"/>
  <c r="S3" i="9"/>
  <c r="Q4" i="9"/>
  <c r="R4" i="9"/>
  <c r="S4" i="9"/>
  <c r="Q5" i="9"/>
  <c r="R5" i="9"/>
  <c r="R10" i="9" s="1"/>
  <c r="S5" i="9"/>
  <c r="Q6" i="9"/>
  <c r="R6" i="9"/>
  <c r="S6" i="9"/>
  <c r="Q7" i="9"/>
  <c r="R7" i="9"/>
  <c r="S7" i="9"/>
  <c r="Q8" i="9"/>
  <c r="R8" i="9"/>
  <c r="S8" i="9"/>
  <c r="S10" i="9"/>
  <c r="Q10" i="9" l="1"/>
  <c r="Q11" i="9" s="1"/>
  <c r="Q12" i="9"/>
  <c r="Q3" i="8"/>
  <c r="R3" i="8"/>
  <c r="S3" i="8"/>
  <c r="Q4" i="8"/>
  <c r="R4" i="8"/>
  <c r="S4" i="8"/>
  <c r="S10" i="8" s="1"/>
  <c r="Q5" i="8"/>
  <c r="R5" i="8"/>
  <c r="S5" i="8"/>
  <c r="Q6" i="8"/>
  <c r="R6" i="8"/>
  <c r="S6" i="8"/>
  <c r="Q7" i="8"/>
  <c r="R7" i="8"/>
  <c r="S7" i="8"/>
  <c r="Q10" i="8"/>
  <c r="R10" i="8" l="1"/>
  <c r="Q11" i="8" s="1"/>
  <c r="Q12" i="8"/>
  <c r="Q3" i="7"/>
  <c r="R3" i="7"/>
  <c r="S3" i="7"/>
  <c r="Q4" i="7"/>
  <c r="R4" i="7"/>
  <c r="S4" i="7"/>
  <c r="Q5" i="7"/>
  <c r="R5" i="7"/>
  <c r="S5" i="7"/>
  <c r="Q6" i="7"/>
  <c r="R6" i="7"/>
  <c r="S6" i="7"/>
  <c r="Q7" i="7"/>
  <c r="R7" i="7"/>
  <c r="S7" i="7"/>
  <c r="S10" i="7" s="1"/>
  <c r="Q8" i="7"/>
  <c r="R8" i="7"/>
  <c r="S8" i="7"/>
  <c r="Q10" i="7" l="1"/>
  <c r="R10" i="7"/>
  <c r="Q12" i="7"/>
  <c r="Q11" i="7"/>
  <c r="Q3" i="6"/>
  <c r="R3" i="6"/>
  <c r="S3" i="6"/>
  <c r="Q4" i="6"/>
  <c r="R4" i="6"/>
  <c r="S4" i="6"/>
  <c r="Q5" i="6"/>
  <c r="R5" i="6"/>
  <c r="R10" i="6" s="1"/>
  <c r="S5" i="6"/>
  <c r="Q6" i="6"/>
  <c r="R6" i="6"/>
  <c r="S6" i="6"/>
  <c r="Q7" i="6"/>
  <c r="R7" i="6"/>
  <c r="S7" i="6"/>
  <c r="Q8" i="6"/>
  <c r="R8" i="6"/>
  <c r="S8" i="6"/>
  <c r="S10" i="6"/>
  <c r="Q10" i="6" l="1"/>
  <c r="Q12" i="6"/>
  <c r="Q11" i="6"/>
  <c r="Q3" i="5"/>
  <c r="Q10" i="5" s="1"/>
  <c r="R3" i="5"/>
  <c r="S3" i="5"/>
  <c r="Q4" i="5"/>
  <c r="R4" i="5"/>
  <c r="S4" i="5"/>
  <c r="S10" i="5" s="1"/>
  <c r="Q5" i="5"/>
  <c r="R5" i="5"/>
  <c r="S5" i="5"/>
  <c r="Q6" i="5"/>
  <c r="R6" i="5"/>
  <c r="S6" i="5"/>
  <c r="Q7" i="5"/>
  <c r="R7" i="5"/>
  <c r="S7" i="5"/>
  <c r="Q8" i="5"/>
  <c r="R8" i="5"/>
  <c r="S8" i="5"/>
  <c r="R10" i="5" l="1"/>
  <c r="Q12" i="5"/>
  <c r="Q11" i="5"/>
  <c r="Q3" i="4"/>
  <c r="R3" i="4"/>
  <c r="S3" i="4"/>
  <c r="Q4" i="4"/>
  <c r="R4" i="4"/>
  <c r="S4" i="4"/>
  <c r="Q5" i="4"/>
  <c r="Q10" i="4" s="1"/>
  <c r="R5" i="4"/>
  <c r="S5" i="4"/>
  <c r="Q6" i="4"/>
  <c r="R6" i="4"/>
  <c r="S6" i="4"/>
  <c r="Q7" i="4"/>
  <c r="R7" i="4"/>
  <c r="S7" i="4"/>
  <c r="Q8" i="4"/>
  <c r="R8" i="4"/>
  <c r="S8" i="4"/>
  <c r="R10" i="4"/>
  <c r="S10" i="4"/>
  <c r="Q11" i="4" l="1"/>
  <c r="Q12" i="4"/>
  <c r="S8" i="3"/>
  <c r="R8" i="3" l="1"/>
  <c r="Q8" i="3"/>
  <c r="R5" i="3" l="1"/>
  <c r="S5" i="3"/>
  <c r="R6" i="3"/>
  <c r="S6" i="3"/>
  <c r="R7" i="3"/>
  <c r="S7" i="3"/>
  <c r="Q7" i="3"/>
  <c r="Q6" i="3"/>
  <c r="Q5" i="3"/>
  <c r="R4" i="3"/>
  <c r="S4" i="3"/>
  <c r="Q4" i="3"/>
  <c r="S3" i="3"/>
  <c r="R3" i="3"/>
  <c r="Q3" i="3"/>
  <c r="R10" i="3" l="1"/>
  <c r="S10" i="3"/>
  <c r="Q10" i="3"/>
  <c r="Q12" i="3" l="1"/>
  <c r="Q11" i="3"/>
</calcChain>
</file>

<file path=xl/sharedStrings.xml><?xml version="1.0" encoding="utf-8"?>
<sst xmlns="http://schemas.openxmlformats.org/spreadsheetml/2006/main" count="339" uniqueCount="128">
  <si>
    <t>G</t>
  </si>
  <si>
    <t>H</t>
  </si>
  <si>
    <t>R1</t>
  </si>
  <si>
    <t>R2</t>
  </si>
  <si>
    <t>R3</t>
  </si>
  <si>
    <t>time [s]</t>
  </si>
  <si>
    <t>StabW</t>
  </si>
  <si>
    <t>raw activity</t>
  </si>
  <si>
    <t>Average activity</t>
  </si>
  <si>
    <t>*1.300*</t>
  </si>
  <si>
    <t>Activity</t>
  </si>
  <si>
    <t>Mean</t>
  </si>
  <si>
    <t>Stabw.:</t>
  </si>
  <si>
    <t>E10</t>
  </si>
  <si>
    <t>E9</t>
  </si>
  <si>
    <t>Kinetic read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</si>
  <si>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</si>
  <si>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</si>
  <si>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</si>
  <si>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</si>
  <si>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</si>
  <si>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</si>
  <si>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</si>
  <si>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</si>
  <si>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</si>
  <si>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</si>
  <si>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</si>
  <si>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</si>
  <si>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</si>
  <si>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</si>
  <si>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</si>
  <si>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</si>
  <si>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</si>
  <si>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10s treatment</t>
  </si>
  <si>
    <t>30s treatment</t>
  </si>
  <si>
    <t>60s treatment</t>
  </si>
  <si>
    <t>90s treatment</t>
  </si>
  <si>
    <t>120s treatment</t>
  </si>
  <si>
    <t>180s treatment</t>
  </si>
  <si>
    <t>300s treatment</t>
  </si>
  <si>
    <t>600s treatment</t>
  </si>
  <si>
    <t>Kontrolle His6-VCPO (0s treatment)</t>
  </si>
  <si>
    <t>G6</t>
  </si>
  <si>
    <t>G5</t>
  </si>
  <si>
    <t>G8</t>
  </si>
  <si>
    <t>G7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</si>
  <si>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</si>
  <si>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</si>
  <si>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</si>
  <si>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</si>
  <si>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</si>
  <si>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</si>
  <si>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</si>
  <si>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</si>
  <si>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</si>
  <si>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</si>
  <si>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</si>
  <si>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</si>
  <si>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</si>
  <si>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</si>
  <si>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0s treatment</t>
  </si>
  <si>
    <t>Aktivität:</t>
  </si>
  <si>
    <t>4. treatment</t>
  </si>
  <si>
    <t>Mittelwert:</t>
  </si>
  <si>
    <t>C12</t>
  </si>
  <si>
    <t>C11</t>
  </si>
  <si>
    <t>C10</t>
  </si>
  <si>
    <t>C6</t>
  </si>
  <si>
    <t>C5</t>
  </si>
  <si>
    <t>C4</t>
  </si>
  <si>
    <t>B12</t>
  </si>
  <si>
    <t>B11</t>
  </si>
  <si>
    <t>B10</t>
  </si>
  <si>
    <t>B6</t>
  </si>
  <si>
    <t>B5</t>
  </si>
  <si>
    <t>B4</t>
  </si>
  <si>
    <t>A12</t>
  </si>
  <si>
    <t>A11</t>
  </si>
  <si>
    <t>A10</t>
  </si>
  <si>
    <t>A9</t>
  </si>
  <si>
    <t>A8</t>
  </si>
  <si>
    <t>A7</t>
  </si>
  <si>
    <t>H12</t>
  </si>
  <si>
    <t>H11</t>
  </si>
  <si>
    <t>H10</t>
  </si>
  <si>
    <t>H6</t>
  </si>
  <si>
    <t>H5</t>
  </si>
  <si>
    <t>H4</t>
  </si>
  <si>
    <t>G10</t>
  </si>
  <si>
    <t>G9</t>
  </si>
  <si>
    <t>3. treatment</t>
  </si>
  <si>
    <t>D3</t>
  </si>
  <si>
    <t>D2</t>
  </si>
  <si>
    <t>D1</t>
  </si>
  <si>
    <t>C9</t>
  </si>
  <si>
    <t>C8</t>
  </si>
  <si>
    <t>C7</t>
  </si>
  <si>
    <t>C3</t>
  </si>
  <si>
    <t>C2</t>
  </si>
  <si>
    <t>C1</t>
  </si>
  <si>
    <t>B9</t>
  </si>
  <si>
    <t>B8</t>
  </si>
  <si>
    <t>B7</t>
  </si>
  <si>
    <t>B3</t>
  </si>
  <si>
    <t>B2</t>
  </si>
  <si>
    <t>B1</t>
  </si>
  <si>
    <t>A6</t>
  </si>
  <si>
    <t>A5</t>
  </si>
  <si>
    <t>A4</t>
  </si>
  <si>
    <t>A3</t>
  </si>
  <si>
    <t>A2</t>
  </si>
  <si>
    <t>A1</t>
  </si>
  <si>
    <t>H9</t>
  </si>
  <si>
    <t>H8</t>
  </si>
  <si>
    <t>H7</t>
  </si>
  <si>
    <t>H3</t>
  </si>
  <si>
    <t>H2</t>
  </si>
  <si>
    <t>H1</t>
  </si>
  <si>
    <t>Average</t>
  </si>
  <si>
    <t>2. treatment</t>
  </si>
  <si>
    <t>1. treatment</t>
  </si>
  <si>
    <t>immobilized</t>
  </si>
  <si>
    <t>treatment time [s]</t>
  </si>
  <si>
    <t>Residual activity [%]</t>
  </si>
  <si>
    <t>STABWN</t>
  </si>
  <si>
    <t>untreated</t>
  </si>
  <si>
    <t>free</t>
  </si>
  <si>
    <t>Protection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</si>
</sst>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/>
    <xf numFmtId="0" fontId="5" fillId="3" borderId="2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9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7" borderId="0" xfId="0" applyFill="1"/>
    <xf numFmtId="10" fontId="0" fillId="0" borderId="0" xfId="0" applyNumberFormat="1"/>
    <xf numFmtId="9" fontId="0" fillId="0" borderId="0" xfId="0" applyNumberFormat="1"/>
    <xf numFmtId="0" fontId="0" fillId="0" borderId="0" xfId="2" applyNumberFormat="1" applyFont="1"/>
    <xf numFmtId="9" fontId="0" fillId="0" borderId="0" xfId="2" applyFont="1"/>
    <xf numFmtId="9" fontId="0" fillId="0" borderId="0" xfId="2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/>
    <xf numFmtId="0" fontId="1" fillId="0" borderId="0" xfId="3"/>
    <xf numFmtId="0" fontId="0" fillId="0" borderId="0" xfId="0" applyAlignment="1">
      <alignment horizontal="center" vertical="center"/>
    </xf>
    <xf numFmtId="0" fontId="0" fillId="0" borderId="0" xfId="0" applyNumberFormat="1"/>
    <xf numFmtId="9" fontId="1" fillId="0" borderId="0" xfId="3" applyNumberFormat="1"/>
  </cellXfs>
  <cellStyles count="4">
    <cellStyle name="Prozent" xfId="2" builtinId="5"/>
    <cellStyle name="Standard" xfId="0" builtinId="0"/>
    <cellStyle name="Standard 2" xfId="1" xr:uid="{B33AC543-21E6-3C4C-8211-980E8205EAB6}"/>
    <cellStyle name="Standard 3" xfId="3" xr:uid="{41B262CC-BC82-854C-94D2-7EB9551B4F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VCPO_immo_untreated!$Q$2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VCPO_immo_untreated!$P$3:$P$8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VCPO_immo_untreated!$Q$3:$Q$8</c:f>
              <c:numCache>
                <c:formatCode>General</c:formatCode>
                <c:ptCount val="6"/>
                <c:pt idx="0">
                  <c:v>0.68200000000000005</c:v>
                </c:pt>
                <c:pt idx="1">
                  <c:v>0.755</c:v>
                </c:pt>
                <c:pt idx="2">
                  <c:v>0.82599999999999996</c:v>
                </c:pt>
                <c:pt idx="3">
                  <c:v>0.91600000000000004</c:v>
                </c:pt>
                <c:pt idx="4">
                  <c:v>0.97799999999999998</c:v>
                </c:pt>
                <c:pt idx="5">
                  <c:v>1.2629999999999999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AD-4CFD-8127-49FB0A916624}"/>
            </c:ext>
          </c:extLst>
        </c:ser>
        <c:ser>
          <c:idx val="1"/>
          <c:order val="1"/>
          <c:tx>
            <c:strRef>
              <c:f>VCPO_immo_untreated!$R$2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VCPO_immo_untreated!$P$3:$P$8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VCPO_immo_untreated!$R$3:$R$8</c:f>
              <c:numCache>
                <c:formatCode>General</c:formatCode>
                <c:ptCount val="6"/>
                <c:pt idx="0">
                  <c:v>0.68300000000000005</c:v>
                </c:pt>
                <c:pt idx="1">
                  <c:v>0.75700000000000001</c:v>
                </c:pt>
                <c:pt idx="2">
                  <c:v>0.82099999999999995</c:v>
                </c:pt>
                <c:pt idx="3">
                  <c:v>0.89500000000000002</c:v>
                </c:pt>
                <c:pt idx="4">
                  <c:v>0.96899999999999997</c:v>
                </c:pt>
                <c:pt idx="5">
                  <c:v>1.2529999999999999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67-402C-AABF-E19F839600DF}"/>
            </c:ext>
          </c:extLst>
        </c:ser>
        <c:ser>
          <c:idx val="2"/>
          <c:order val="2"/>
          <c:tx>
            <c:strRef>
              <c:f>VCPO_immo_untreated!$S$2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VCPO_immo_untreated!$P$3:$P$8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VCPO_immo_untreated!$S$3:$S$8</c:f>
              <c:numCache>
                <c:formatCode>General</c:formatCode>
                <c:ptCount val="6"/>
                <c:pt idx="0">
                  <c:v>0.68100000000000005</c:v>
                </c:pt>
                <c:pt idx="1">
                  <c:v>0.755</c:v>
                </c:pt>
                <c:pt idx="2">
                  <c:v>0.82099999999999995</c:v>
                </c:pt>
                <c:pt idx="3">
                  <c:v>0.88400000000000001</c:v>
                </c:pt>
                <c:pt idx="4">
                  <c:v>0.94699999999999995</c:v>
                </c:pt>
                <c:pt idx="5">
                  <c:v>1.2410000000000001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67-402C-AABF-E19F8396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A405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'VCPO_70%'!$A$2:$A$3</c:f>
              <c:numCache>
                <c:formatCode>General</c:formatCode>
                <c:ptCount val="2"/>
                <c:pt idx="0">
                  <c:v>2100</c:v>
                </c:pt>
                <c:pt idx="1">
                  <c:v>3600</c:v>
                </c:pt>
              </c:numCache>
            </c:numRef>
          </c:xVal>
          <c:yVal>
            <c:numRef>
              <c:f>'VCPO_70%'!$B$2:$B$3</c:f>
              <c:numCache>
                <c:formatCode>General</c:formatCode>
                <c:ptCount val="2"/>
                <c:pt idx="0">
                  <c:v>83.259870580512072</c:v>
                </c:pt>
                <c:pt idx="1">
                  <c:v>67.421613679702432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24-D848-BCCC-1F4E3D7C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795840"/>
        <c:axId val="861874080"/>
      </c:scatterChart>
      <c:valAx>
        <c:axId val="96679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1874080"/>
        <c:crosses val="autoZero"/>
        <c:crossBetween val="midCat"/>
      </c:valAx>
      <c:valAx>
        <c:axId val="8618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679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'VCPO_70%'!$A$7:$A$8</c:f>
              <c:numCache>
                <c:formatCode>General</c:formatCode>
                <c:ptCount val="2"/>
                <c:pt idx="0">
                  <c:v>180</c:v>
                </c:pt>
                <c:pt idx="1">
                  <c:v>300</c:v>
                </c:pt>
              </c:numCache>
            </c:numRef>
          </c:xVal>
          <c:yVal>
            <c:numRef>
              <c:f>'VCPO_70%'!$B$7:$B$8</c:f>
              <c:numCache>
                <c:formatCode>General</c:formatCode>
                <c:ptCount val="2"/>
                <c:pt idx="0">
                  <c:v>86.013137204800586</c:v>
                </c:pt>
                <c:pt idx="1">
                  <c:v>67.662258063398426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11-4042-B3AE-9F7EAAE9A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795840"/>
        <c:axId val="861874080"/>
      </c:scatterChart>
      <c:valAx>
        <c:axId val="96679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1874080"/>
        <c:crosses val="autoZero"/>
        <c:crossBetween val="midCat"/>
      </c:valAx>
      <c:valAx>
        <c:axId val="8618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679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VCPO_immo_P2100R1!$Q$2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VCPO_immo_P2100R1!$P$3:$P$8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VCPO_immo_P2100R1!$Q$3:$Q$8</c:f>
              <c:numCache>
                <c:formatCode>General</c:formatCode>
                <c:ptCount val="6"/>
                <c:pt idx="0">
                  <c:v>0.64500000000000002</c:v>
                </c:pt>
                <c:pt idx="1">
                  <c:v>0.70099999999999996</c:v>
                </c:pt>
                <c:pt idx="2">
                  <c:v>0.77900000000000003</c:v>
                </c:pt>
                <c:pt idx="3">
                  <c:v>0.873</c:v>
                </c:pt>
                <c:pt idx="4">
                  <c:v>0.99399999999999999</c:v>
                </c:pt>
                <c:pt idx="5">
                  <c:v>1.095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92-0941-AA7D-9C952FB8E4C7}"/>
            </c:ext>
          </c:extLst>
        </c:ser>
        <c:ser>
          <c:idx val="1"/>
          <c:order val="1"/>
          <c:tx>
            <c:strRef>
              <c:f>VCPO_immo_P2100R1!$R$2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VCPO_immo_P2100R1!$P$3:$P$8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VCPO_immo_P2100R1!$R$3:$R$8</c:f>
              <c:numCache>
                <c:formatCode>General</c:formatCode>
                <c:ptCount val="6"/>
                <c:pt idx="0">
                  <c:v>0.65400000000000003</c:v>
                </c:pt>
                <c:pt idx="1">
                  <c:v>0.70599999999999996</c:v>
                </c:pt>
                <c:pt idx="2">
                  <c:v>0.77100000000000002</c:v>
                </c:pt>
                <c:pt idx="3">
                  <c:v>0.83399999999999996</c:v>
                </c:pt>
                <c:pt idx="4">
                  <c:v>0.92100000000000004</c:v>
                </c:pt>
                <c:pt idx="5">
                  <c:v>1.034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92-0941-AA7D-9C952FB8E4C7}"/>
            </c:ext>
          </c:extLst>
        </c:ser>
        <c:ser>
          <c:idx val="2"/>
          <c:order val="2"/>
          <c:tx>
            <c:strRef>
              <c:f>VCPO_immo_P2100R1!$S$2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VCPO_immo_P2100R1!$P$3:$P$8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VCPO_immo_P2100R1!$S$3:$S$8</c:f>
              <c:numCache>
                <c:formatCode>General</c:formatCode>
                <c:ptCount val="6"/>
                <c:pt idx="0">
                  <c:v>0.65500000000000003</c:v>
                </c:pt>
                <c:pt idx="1">
                  <c:v>0.70799999999999996</c:v>
                </c:pt>
                <c:pt idx="2">
                  <c:v>0.74</c:v>
                </c:pt>
                <c:pt idx="3">
                  <c:v>0.82699999999999996</c:v>
                </c:pt>
                <c:pt idx="4">
                  <c:v>0.86699999999999999</c:v>
                </c:pt>
                <c:pt idx="5">
                  <c:v>1.0009999999999999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92-0941-AA7D-9C952FB8E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VCPO_immo_P2100R1!$A$405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VCPO_immo_P2100R2!$Q$2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VCPO_immo_P2100R2!$P$3:$P$8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VCPO_immo_P2100R2!$Q$3:$Q$8</c:f>
              <c:numCache>
                <c:formatCode>General</c:formatCode>
                <c:ptCount val="6"/>
                <c:pt idx="0">
                  <c:v>0.71599999999999997</c:v>
                </c:pt>
                <c:pt idx="1">
                  <c:v>0.79800000000000004</c:v>
                </c:pt>
                <c:pt idx="2">
                  <c:v>0.84799999999999998</c:v>
                </c:pt>
                <c:pt idx="3">
                  <c:v>0.94899999999999995</c:v>
                </c:pt>
                <c:pt idx="4">
                  <c:v>1.0409999999999999</c:v>
                </c:pt>
                <c:pt idx="5">
                  <c:v>1.161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A3-4C4E-B1FD-5366BE895E39}"/>
            </c:ext>
          </c:extLst>
        </c:ser>
        <c:ser>
          <c:idx val="1"/>
          <c:order val="1"/>
          <c:tx>
            <c:strRef>
              <c:f>VCPO_immo_P2100R2!$R$2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VCPO_immo_P2100R2!$P$3:$P$8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VCPO_immo_P2100R2!$R$3:$R$8</c:f>
              <c:numCache>
                <c:formatCode>General</c:formatCode>
                <c:ptCount val="6"/>
                <c:pt idx="0">
                  <c:v>0.72299999999999998</c:v>
                </c:pt>
                <c:pt idx="1">
                  <c:v>0.81200000000000006</c:v>
                </c:pt>
                <c:pt idx="2">
                  <c:v>0.86699999999999999</c:v>
                </c:pt>
                <c:pt idx="3">
                  <c:v>0.999</c:v>
                </c:pt>
                <c:pt idx="4">
                  <c:v>1.0269999999999999</c:v>
                </c:pt>
                <c:pt idx="5">
                  <c:v>1.1930000000000001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A3-4C4E-B1FD-5366BE895E39}"/>
            </c:ext>
          </c:extLst>
        </c:ser>
        <c:ser>
          <c:idx val="2"/>
          <c:order val="2"/>
          <c:tx>
            <c:strRef>
              <c:f>VCPO_immo_P2100R2!$S$2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VCPO_immo_P2100R2!$P$3:$P$8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VCPO_immo_P2100R2!$S$3:$S$8</c:f>
              <c:numCache>
                <c:formatCode>General</c:formatCode>
                <c:ptCount val="6"/>
                <c:pt idx="0">
                  <c:v>0.749</c:v>
                </c:pt>
                <c:pt idx="1">
                  <c:v>0.83199999999999996</c:v>
                </c:pt>
                <c:pt idx="2">
                  <c:v>0.94799999999999995</c:v>
                </c:pt>
                <c:pt idx="3">
                  <c:v>1.0780000000000001</c:v>
                </c:pt>
                <c:pt idx="4">
                  <c:v>1.2070000000000001</c:v>
                </c:pt>
                <c:pt idx="5">
                  <c:v>1.377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A3-4C4E-B1FD-5366BE89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VCPO_immo_P2100R2!$A$405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VCPO_immo_P2100R3!$Q$2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VCPO_immo_P2100R3!$P$3:$P$8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VCPO_immo_P2100R3!$Q$3:$Q$8</c:f>
              <c:numCache>
                <c:formatCode>General</c:formatCode>
                <c:ptCount val="6"/>
                <c:pt idx="0">
                  <c:v>0.76700000000000002</c:v>
                </c:pt>
                <c:pt idx="1">
                  <c:v>0.77200000000000002</c:v>
                </c:pt>
                <c:pt idx="2">
                  <c:v>0.84299999999999997</c:v>
                </c:pt>
                <c:pt idx="3">
                  <c:v>0.91400000000000003</c:v>
                </c:pt>
                <c:pt idx="4">
                  <c:v>0.96899999999999997</c:v>
                </c:pt>
                <c:pt idx="5">
                  <c:v>1.109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CB-9841-8BEF-7B182D07A302}"/>
            </c:ext>
          </c:extLst>
        </c:ser>
        <c:ser>
          <c:idx val="1"/>
          <c:order val="1"/>
          <c:tx>
            <c:strRef>
              <c:f>VCPO_immo_P2100R3!$R$2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VCPO_immo_P2100R3!$P$3:$P$8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VCPO_immo_P2100R3!$R$3:$R$8</c:f>
              <c:numCache>
                <c:formatCode>General</c:formatCode>
                <c:ptCount val="6"/>
                <c:pt idx="0">
                  <c:v>0.75</c:v>
                </c:pt>
                <c:pt idx="1">
                  <c:v>0.77500000000000002</c:v>
                </c:pt>
                <c:pt idx="2">
                  <c:v>0.871</c:v>
                </c:pt>
                <c:pt idx="3">
                  <c:v>0.91400000000000003</c:v>
                </c:pt>
                <c:pt idx="4">
                  <c:v>0.97899999999999998</c:v>
                </c:pt>
                <c:pt idx="5">
                  <c:v>1.071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CB-9841-8BEF-7B182D07A302}"/>
            </c:ext>
          </c:extLst>
        </c:ser>
        <c:ser>
          <c:idx val="2"/>
          <c:order val="2"/>
          <c:tx>
            <c:strRef>
              <c:f>VCPO_immo_P2100R3!$S$2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VCPO_immo_P2100R3!$P$3:$P$8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VCPO_immo_P2100R3!$S$3:$S$8</c:f>
              <c:numCache>
                <c:formatCode>General</c:formatCode>
                <c:ptCount val="6"/>
                <c:pt idx="0">
                  <c:v>0.75700000000000001</c:v>
                </c:pt>
                <c:pt idx="1">
                  <c:v>0.80700000000000005</c:v>
                </c:pt>
                <c:pt idx="2">
                  <c:v>0.92100000000000004</c:v>
                </c:pt>
                <c:pt idx="3">
                  <c:v>0.99199999999999999</c:v>
                </c:pt>
                <c:pt idx="4">
                  <c:v>1.105</c:v>
                </c:pt>
                <c:pt idx="5">
                  <c:v>1.224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CB-9841-8BEF-7B182D07A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VCPO_immo_P2100R3!$A$405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VCPO_immo_P3600R1!$Q$2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VCPO_immo_P3600R1!$P$3:$P$8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VCPO_immo_P3600R1!$Q$3:$Q$8</c:f>
              <c:numCache>
                <c:formatCode>General</c:formatCode>
                <c:ptCount val="6"/>
                <c:pt idx="0">
                  <c:v>0.70299999999999996</c:v>
                </c:pt>
                <c:pt idx="1">
                  <c:v>0.70899999999999996</c:v>
                </c:pt>
                <c:pt idx="2">
                  <c:v>0.73699999999999999</c:v>
                </c:pt>
                <c:pt idx="3">
                  <c:v>0.80400000000000005</c:v>
                </c:pt>
                <c:pt idx="4">
                  <c:v>0.88700000000000001</c:v>
                </c:pt>
                <c:pt idx="5">
                  <c:v>0.96599999999999997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05-0D4E-83ED-6B65FF36073F}"/>
            </c:ext>
          </c:extLst>
        </c:ser>
        <c:ser>
          <c:idx val="1"/>
          <c:order val="1"/>
          <c:tx>
            <c:strRef>
              <c:f>VCPO_immo_P3600R1!$R$2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VCPO_immo_P3600R1!$P$3:$P$8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VCPO_immo_P3600R1!$R$3:$R$8</c:f>
              <c:numCache>
                <c:formatCode>General</c:formatCode>
                <c:ptCount val="6"/>
                <c:pt idx="0">
                  <c:v>0.66500000000000004</c:v>
                </c:pt>
                <c:pt idx="1">
                  <c:v>0.73799999999999999</c:v>
                </c:pt>
                <c:pt idx="2">
                  <c:v>0.8</c:v>
                </c:pt>
                <c:pt idx="3">
                  <c:v>0.875</c:v>
                </c:pt>
                <c:pt idx="4">
                  <c:v>0.94899999999999995</c:v>
                </c:pt>
                <c:pt idx="5">
                  <c:v>1.052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05-0D4E-83ED-6B65FF36073F}"/>
            </c:ext>
          </c:extLst>
        </c:ser>
        <c:ser>
          <c:idx val="2"/>
          <c:order val="2"/>
          <c:tx>
            <c:strRef>
              <c:f>VCPO_immo_P3600R1!$S$2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VCPO_immo_P3600R1!$P$3:$P$8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VCPO_immo_P3600R1!$S$3:$S$8</c:f>
              <c:numCache>
                <c:formatCode>General</c:formatCode>
                <c:ptCount val="6"/>
                <c:pt idx="0">
                  <c:v>0.68899999999999995</c:v>
                </c:pt>
                <c:pt idx="1">
                  <c:v>0.752</c:v>
                </c:pt>
                <c:pt idx="2">
                  <c:v>0.82499999999999996</c:v>
                </c:pt>
                <c:pt idx="3">
                  <c:v>0.88700000000000001</c:v>
                </c:pt>
                <c:pt idx="4">
                  <c:v>1.038</c:v>
                </c:pt>
                <c:pt idx="5">
                  <c:v>1.099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05-0D4E-83ED-6B65FF360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VCPO_immo_P3600R1!$A$405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VCPO_immo_P3600R2!$Q$2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VCPO_immo_P3600R2!$P$3:$P$8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VCPO_immo_P3600R2!$Q$3:$Q$8</c:f>
              <c:numCache>
                <c:formatCode>General</c:formatCode>
                <c:ptCount val="6"/>
                <c:pt idx="0">
                  <c:v>0.64500000000000002</c:v>
                </c:pt>
                <c:pt idx="1">
                  <c:v>0.70099999999999996</c:v>
                </c:pt>
                <c:pt idx="2">
                  <c:v>0.72699999999999998</c:v>
                </c:pt>
                <c:pt idx="3">
                  <c:v>0.80800000000000005</c:v>
                </c:pt>
                <c:pt idx="4">
                  <c:v>0.871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53-D545-AB59-6012A027634A}"/>
            </c:ext>
          </c:extLst>
        </c:ser>
        <c:ser>
          <c:idx val="1"/>
          <c:order val="1"/>
          <c:tx>
            <c:strRef>
              <c:f>VCPO_immo_P3600R2!$R$2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VCPO_immo_P3600R2!$P$3:$P$8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VCPO_immo_P3600R2!$R$3:$R$8</c:f>
              <c:numCache>
                <c:formatCode>General</c:formatCode>
                <c:ptCount val="6"/>
                <c:pt idx="0">
                  <c:v>0.63700000000000001</c:v>
                </c:pt>
                <c:pt idx="1">
                  <c:v>0.71399999999999997</c:v>
                </c:pt>
                <c:pt idx="2">
                  <c:v>0.80500000000000005</c:v>
                </c:pt>
                <c:pt idx="3">
                  <c:v>0.89400000000000002</c:v>
                </c:pt>
                <c:pt idx="4">
                  <c:v>0.91100000000000003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53-D545-AB59-6012A027634A}"/>
            </c:ext>
          </c:extLst>
        </c:ser>
        <c:ser>
          <c:idx val="2"/>
          <c:order val="2"/>
          <c:tx>
            <c:strRef>
              <c:f>VCPO_immo_P3600R2!$S$2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VCPO_immo_P3600R2!$P$3:$P$8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VCPO_immo_P3600R2!$S$3:$S$8</c:f>
              <c:numCache>
                <c:formatCode>General</c:formatCode>
                <c:ptCount val="6"/>
                <c:pt idx="0">
                  <c:v>0.64700000000000002</c:v>
                </c:pt>
                <c:pt idx="1">
                  <c:v>0.73499999999999999</c:v>
                </c:pt>
                <c:pt idx="2">
                  <c:v>0.81200000000000006</c:v>
                </c:pt>
                <c:pt idx="3">
                  <c:v>0.877</c:v>
                </c:pt>
                <c:pt idx="4">
                  <c:v>0.97599999999999998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53-D545-AB59-6012A027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VCPO_immo_P3600R2!$A$405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VCPO_immo_P3600R3!$Q$2</c:f>
              <c:strCache>
                <c:ptCount val="1"/>
                <c:pt idx="0">
                  <c:v>R1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VCPO_immo_P3600R3!$P$3:$P$8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VCPO_immo_P3600R3!$Q$3:$Q$8</c:f>
              <c:numCache>
                <c:formatCode>General</c:formatCode>
                <c:ptCount val="6"/>
                <c:pt idx="0">
                  <c:v>0.68300000000000005</c:v>
                </c:pt>
                <c:pt idx="1">
                  <c:v>0.70699999999999996</c:v>
                </c:pt>
                <c:pt idx="2">
                  <c:v>0.73799999999999999</c:v>
                </c:pt>
                <c:pt idx="3">
                  <c:v>0.80900000000000005</c:v>
                </c:pt>
                <c:pt idx="4">
                  <c:v>0.88200000000000001</c:v>
                </c:pt>
                <c:pt idx="5">
                  <c:v>1.018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33-EE49-94DC-95575F97B523}"/>
            </c:ext>
          </c:extLst>
        </c:ser>
        <c:ser>
          <c:idx val="1"/>
          <c:order val="1"/>
          <c:tx>
            <c:strRef>
              <c:f>VCPO_immo_P3600R3!$R$2</c:f>
              <c:strCache>
                <c:ptCount val="1"/>
                <c:pt idx="0">
                  <c:v>R2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VCPO_immo_P3600R3!$P$3:$P$8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VCPO_immo_P3600R3!$R$3:$R$8</c:f>
              <c:numCache>
                <c:formatCode>General</c:formatCode>
                <c:ptCount val="6"/>
                <c:pt idx="0">
                  <c:v>0.66800000000000004</c:v>
                </c:pt>
                <c:pt idx="1">
                  <c:v>0.67500000000000004</c:v>
                </c:pt>
                <c:pt idx="2">
                  <c:v>0.74299999999999999</c:v>
                </c:pt>
                <c:pt idx="3">
                  <c:v>0.80700000000000005</c:v>
                </c:pt>
                <c:pt idx="4">
                  <c:v>0.89400000000000002</c:v>
                </c:pt>
                <c:pt idx="5">
                  <c:v>0.98799999999999999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33-EE49-94DC-95575F97B523}"/>
            </c:ext>
          </c:extLst>
        </c:ser>
        <c:ser>
          <c:idx val="2"/>
          <c:order val="2"/>
          <c:tx>
            <c:strRef>
              <c:f>VCPO_immo_P3600R3!$S$2</c:f>
              <c:strCache>
                <c:ptCount val="1"/>
                <c:pt idx="0">
                  <c:v>R3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VCPO_immo_P3600R3!$P$3:$P$8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</c:numCache>
            </c:numRef>
          </c:xVal>
          <c:yVal>
            <c:numRef>
              <c:f>VCPO_immo_P3600R3!$S$3:$S$8</c:f>
              <c:numCache>
                <c:formatCode>General</c:formatCode>
                <c:ptCount val="6"/>
                <c:pt idx="0">
                  <c:v>0.67200000000000004</c:v>
                </c:pt>
                <c:pt idx="1">
                  <c:v>0.70699999999999996</c:v>
                </c:pt>
                <c:pt idx="2">
                  <c:v>0.73799999999999999</c:v>
                </c:pt>
                <c:pt idx="3">
                  <c:v>0.80100000000000005</c:v>
                </c:pt>
                <c:pt idx="4">
                  <c:v>0.89500000000000002</c:v>
                </c:pt>
                <c:pt idx="5">
                  <c:v>0.97499999999999998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33-EE49-94DC-95575F97B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strRef>
              <c:f>VCPO_immo_P3600R3!$A$405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(VCPO_free_stability!$O$2,VCPO_free_stability!$O$3,VCPO_free_stability!$O$4,VCPO_free_stability!$O$5,VCPO_free_stability!$O$6,VCPO_free_stability!$O$7,VCPO_free_stability!$O$8,VCPO_free_stability!$O$9,VCPO_free_stability!$O$10)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6.8112469032698797E-2</c:v>
                  </c:pt>
                  <c:pt idx="2">
                    <c:v>7.528875356272309E-2</c:v>
                  </c:pt>
                  <c:pt idx="3">
                    <c:v>5.4488069171736993E-2</c:v>
                  </c:pt>
                  <c:pt idx="4">
                    <c:v>7.3284368666869021E-2</c:v>
                  </c:pt>
                  <c:pt idx="5">
                    <c:v>6.0681309611288724E-2</c:v>
                  </c:pt>
                  <c:pt idx="6">
                    <c:v>9.3500821317900579E-2</c:v>
                  </c:pt>
                  <c:pt idx="7">
                    <c:v>0.18966318325728992</c:v>
                  </c:pt>
                  <c:pt idx="8">
                    <c:v>0.1343151271158568</c:v>
                  </c:pt>
                </c:numCache>
              </c:numRef>
            </c:plus>
            <c:minus>
              <c:numRef>
                <c:f>VCPO_free_stability!$O$2:$O$10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6.8112469032698797E-2</c:v>
                  </c:pt>
                  <c:pt idx="2">
                    <c:v>7.528875356272309E-2</c:v>
                  </c:pt>
                  <c:pt idx="3">
                    <c:v>5.4488069171736993E-2</c:v>
                  </c:pt>
                  <c:pt idx="4">
                    <c:v>7.3284368666869021E-2</c:v>
                  </c:pt>
                  <c:pt idx="5">
                    <c:v>6.0681309611288724E-2</c:v>
                  </c:pt>
                  <c:pt idx="6">
                    <c:v>9.3500821317900579E-2</c:v>
                  </c:pt>
                  <c:pt idx="7">
                    <c:v>0.18966318325728992</c:v>
                  </c:pt>
                  <c:pt idx="8">
                    <c:v>0.1343151271158568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VCPO_free_stability!$C$2:$C$10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180</c:v>
                </c:pt>
                <c:pt idx="7">
                  <c:v>300</c:v>
                </c:pt>
                <c:pt idx="8">
                  <c:v>600</c:v>
                </c:pt>
              </c:numCache>
            </c:numRef>
          </c:xVal>
          <c:yVal>
            <c:numRef>
              <c:f>VCPO_free_stability!$N$2:$N$10</c:f>
              <c:numCache>
                <c:formatCode>General</c:formatCode>
                <c:ptCount val="9"/>
                <c:pt idx="0">
                  <c:v>1</c:v>
                </c:pt>
                <c:pt idx="1">
                  <c:v>0.91357343646585609</c:v>
                </c:pt>
                <c:pt idx="2">
                  <c:v>0.88361741791196668</c:v>
                </c:pt>
                <c:pt idx="3">
                  <c:v>0.81658276882402547</c:v>
                </c:pt>
                <c:pt idx="4">
                  <c:v>0.81993839128072554</c:v>
                </c:pt>
                <c:pt idx="5">
                  <c:v>0.82717192835180975</c:v>
                </c:pt>
                <c:pt idx="6">
                  <c:v>0.86013137204800583</c:v>
                </c:pt>
                <c:pt idx="7">
                  <c:v>0.67662258063398428</c:v>
                </c:pt>
                <c:pt idx="8">
                  <c:v>0.35833448556188935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A2-5D44-87FF-BC95684C2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78352"/>
        <c:axId val="382278680"/>
      </c:scatterChart>
      <c:valAx>
        <c:axId val="382278352"/>
        <c:scaling>
          <c:orientation val="minMax"/>
          <c:max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 b="1" baseline="0"/>
                  <a:t>treatment time [s]</a:t>
                </a:r>
                <a:endParaRPr lang="de-DE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2278680"/>
        <c:crosses val="autoZero"/>
        <c:crossBetween val="midCat"/>
      </c:valAx>
      <c:valAx>
        <c:axId val="38227868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 b="1"/>
                  <a:t>residual activity [%]</a:t>
                </a:r>
              </a:p>
            </c:rich>
          </c:tx>
          <c:layout>
            <c:manualLayout>
              <c:xMode val="edge"/>
              <c:yMode val="edge"/>
              <c:x val="2.2564102564102566E-2"/>
              <c:y val="0.33641104939401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227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VCPO_stability!$B$2</c:f>
              <c:strCache>
                <c:ptCount val="1"/>
                <c:pt idx="0">
                  <c:v>immobilized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VCPO_stability!$D$4:$D$7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4.0346727481036924</c:v>
                  </c:pt>
                  <c:pt idx="2">
                    <c:v>11.29096338302047</c:v>
                  </c:pt>
                  <c:pt idx="3">
                    <c:v>3.1383912852740274</c:v>
                  </c:pt>
                </c:numCache>
              </c:numRef>
            </c:plus>
            <c:minus>
              <c:numRef>
                <c:f>VCPO_stability!$D$4:$D$7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4.0346727481036924</c:v>
                  </c:pt>
                  <c:pt idx="2">
                    <c:v>11.29096338302047</c:v>
                  </c:pt>
                  <c:pt idx="3">
                    <c:v>3.1383912852740274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VCPO_stability!$B$4:$B$7</c:f>
              <c:numCache>
                <c:formatCode>General</c:formatCode>
                <c:ptCount val="4"/>
                <c:pt idx="0">
                  <c:v>0</c:v>
                </c:pt>
                <c:pt idx="1">
                  <c:v>900</c:v>
                </c:pt>
                <c:pt idx="2">
                  <c:v>2100</c:v>
                </c:pt>
                <c:pt idx="3">
                  <c:v>3600</c:v>
                </c:pt>
              </c:numCache>
            </c:numRef>
          </c:xVal>
          <c:yVal>
            <c:numRef>
              <c:f>VCPO_stability!$C$4:$C$7</c:f>
              <c:numCache>
                <c:formatCode>General</c:formatCode>
                <c:ptCount val="4"/>
                <c:pt idx="0">
                  <c:v>100</c:v>
                </c:pt>
                <c:pt idx="1">
                  <c:v>101.19957970929896</c:v>
                </c:pt>
                <c:pt idx="2">
                  <c:v>83.259870580512072</c:v>
                </c:pt>
                <c:pt idx="3">
                  <c:v>67.421613679702432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DF-C041-AA26-70799C0A5AD4}"/>
            </c:ext>
          </c:extLst>
        </c:ser>
        <c:ser>
          <c:idx val="1"/>
          <c:order val="1"/>
          <c:tx>
            <c:strRef>
              <c:f>VCPO_stability!$B$9</c:f>
              <c:strCache>
                <c:ptCount val="1"/>
                <c:pt idx="0">
                  <c:v>free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VCPO_stability!$D$10:$D$18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6.8112469032698799</c:v>
                  </c:pt>
                  <c:pt idx="2">
                    <c:v>7.5288753562723087</c:v>
                  </c:pt>
                  <c:pt idx="3">
                    <c:v>5.448806917173699</c:v>
                  </c:pt>
                  <c:pt idx="4">
                    <c:v>7.3284368666869018</c:v>
                  </c:pt>
                  <c:pt idx="5">
                    <c:v>6.0681309611288725</c:v>
                  </c:pt>
                  <c:pt idx="6">
                    <c:v>9.3500821317900584</c:v>
                  </c:pt>
                  <c:pt idx="7">
                    <c:v>18.966318325728992</c:v>
                  </c:pt>
                  <c:pt idx="8">
                    <c:v>13.431512711585681</c:v>
                  </c:pt>
                </c:numCache>
              </c:numRef>
            </c:plus>
            <c:minus>
              <c:numRef>
                <c:f>VCPO_stability!$D$10:$D$18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6.8112469032698799</c:v>
                  </c:pt>
                  <c:pt idx="2">
                    <c:v>7.5288753562723087</c:v>
                  </c:pt>
                  <c:pt idx="3">
                    <c:v>5.448806917173699</c:v>
                  </c:pt>
                  <c:pt idx="4">
                    <c:v>7.3284368666869018</c:v>
                  </c:pt>
                  <c:pt idx="5">
                    <c:v>6.0681309611288725</c:v>
                  </c:pt>
                  <c:pt idx="6">
                    <c:v>9.3500821317900584</c:v>
                  </c:pt>
                  <c:pt idx="7">
                    <c:v>18.966318325728992</c:v>
                  </c:pt>
                  <c:pt idx="8">
                    <c:v>13.431512711585681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VCPO_stability!$B$10:$B$18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180</c:v>
                </c:pt>
                <c:pt idx="7">
                  <c:v>300</c:v>
                </c:pt>
                <c:pt idx="8">
                  <c:v>600</c:v>
                </c:pt>
              </c:numCache>
            </c:numRef>
          </c:xVal>
          <c:yVal>
            <c:numRef>
              <c:f>VCPO_stability!$C$10:$C$18</c:f>
              <c:numCache>
                <c:formatCode>General</c:formatCode>
                <c:ptCount val="9"/>
                <c:pt idx="0">
                  <c:v>100</c:v>
                </c:pt>
                <c:pt idx="1">
                  <c:v>91.357343646585605</c:v>
                </c:pt>
                <c:pt idx="2">
                  <c:v>88.361741791196664</c:v>
                </c:pt>
                <c:pt idx="3">
                  <c:v>81.658276882402546</c:v>
                </c:pt>
                <c:pt idx="4">
                  <c:v>81.993839128072551</c:v>
                </c:pt>
                <c:pt idx="5">
                  <c:v>82.717192835180981</c:v>
                </c:pt>
                <c:pt idx="6">
                  <c:v>86.013137204800586</c:v>
                </c:pt>
                <c:pt idx="7">
                  <c:v>67.662258063398426</c:v>
                </c:pt>
                <c:pt idx="8">
                  <c:v>35.833448556188934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DF-C041-AA26-70799C0A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694304"/>
        <c:axId val="276626992"/>
      </c:scatterChart>
      <c:valAx>
        <c:axId val="276694304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treatment</a:t>
                </a:r>
                <a:r>
                  <a:rPr lang="de-DE" baseline="0"/>
                  <a:t> time [s]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6626992"/>
        <c:crosses val="autoZero"/>
        <c:crossBetween val="midCat"/>
      </c:valAx>
      <c:valAx>
        <c:axId val="276626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Residual activity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66943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1</xdr:row>
      <xdr:rowOff>38100</xdr:rowOff>
    </xdr:from>
    <xdr:to>
      <xdr:col>9</xdr:col>
      <xdr:colOff>533400</xdr:colOff>
      <xdr:row>14</xdr:row>
      <xdr:rowOff>139700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734F158-B13C-894B-B4E4-B85307059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9</xdr:col>
      <xdr:colOff>444500</xdr:colOff>
      <xdr:row>30</xdr:row>
      <xdr:rowOff>101600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2B3BDBF-CF13-E64E-996A-2201D93BB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5CBD57-9F5F-1946-9E2E-D204534C1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4F81005-CCE5-2E41-B43C-0144877D1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0DC80D-456A-4C48-BA79-88261C3DD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F280C31-5756-FF4A-B29E-9ECD2A209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E760C1-8D7E-8F43-95A8-E6438F12F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21</xdr:row>
      <xdr:rowOff>184150</xdr:rowOff>
    </xdr:from>
    <xdr:to>
      <xdr:col>18</xdr:col>
      <xdr:colOff>14700</xdr:colOff>
      <xdr:row>37</xdr:row>
      <xdr:rowOff>16150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49A44C9-A4A0-F340-91BE-D089E185C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771524</xdr:colOff>
      <xdr:row>12</xdr:row>
      <xdr:rowOff>60325</xdr:rowOff>
    </xdr:from>
    <xdr:to>
      <xdr:col>10</xdr:col>
      <xdr:colOff>41274</xdr:colOff>
      <xdr:row>32</xdr:row>
      <xdr:rowOff>41274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677E8AB-7CA0-1949-920B-E895D7061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13</xdr:col>
      <xdr:colOff>393700</xdr:colOff>
      <xdr:row>28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E07A5BF-7F0E-6543-868D-E1E7C6235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Figure%201/VCPO/VCPO_Residual_activ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pA_lo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Ergebnisse/Immobilisierung/Halbwertszeitassay/Auswertung%20Halbwertszeitass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all_beads"/>
    </sheetNames>
    <sheetDataSet>
      <sheetData sheetId="0">
        <row r="3">
          <cell r="M3">
            <v>101.19957970929896</v>
          </cell>
          <cell r="N3">
            <v>4.0346727481036924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A_immo_untreated"/>
      <sheetName val="GapA_immo_Plasma900R1"/>
      <sheetName val="GapA_immo_Plasma900R2"/>
      <sheetName val="GapA_immo_Plasma900R3"/>
      <sheetName val="GapA_immo_Plasma2100R1"/>
      <sheetName val="GapA_immo_Plasma2100R2"/>
      <sheetName val="GapA_immo_Plasma2100R3"/>
      <sheetName val="GapA_free_untreated"/>
      <sheetName val="GapA_free_P30"/>
      <sheetName val="GapA_free_P60"/>
      <sheetName val="GapA_free_P90"/>
      <sheetName val="Plate 1 - P120"/>
      <sheetName val="GapA_free_P180"/>
      <sheetName val="GapA_free_P300"/>
      <sheetName val="GapA_free_stability"/>
      <sheetName val="GapA_stability"/>
      <sheetName val="GapA_70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immobilized</v>
          </cell>
        </row>
        <row r="3">
          <cell r="B3">
            <v>0</v>
          </cell>
          <cell r="C3">
            <v>100</v>
          </cell>
          <cell r="D3">
            <v>0</v>
          </cell>
        </row>
        <row r="4">
          <cell r="B4">
            <v>180</v>
          </cell>
          <cell r="C4">
            <v>97.170179547228727</v>
          </cell>
          <cell r="D4">
            <v>9.088382850280837</v>
          </cell>
        </row>
        <row r="5">
          <cell r="B5">
            <v>900</v>
          </cell>
          <cell r="C5">
            <v>78.473413379073762</v>
          </cell>
          <cell r="D5">
            <v>3.01353549527831</v>
          </cell>
        </row>
        <row r="6">
          <cell r="B6">
            <v>2100</v>
          </cell>
          <cell r="C6">
            <v>49.19954259576901</v>
          </cell>
          <cell r="D6">
            <v>3.7672990250641223</v>
          </cell>
        </row>
        <row r="7">
          <cell r="B7" t="str">
            <v>free</v>
          </cell>
        </row>
        <row r="8">
          <cell r="B8">
            <v>0</v>
          </cell>
          <cell r="C8">
            <v>100</v>
          </cell>
          <cell r="D8">
            <v>0</v>
          </cell>
        </row>
        <row r="9">
          <cell r="B9">
            <v>30</v>
          </cell>
          <cell r="C9">
            <v>80.857042500878151</v>
          </cell>
          <cell r="D9">
            <v>9.0631690272941405</v>
          </cell>
        </row>
        <row r="10">
          <cell r="B10">
            <v>60</v>
          </cell>
          <cell r="C10">
            <v>56.464894821059225</v>
          </cell>
          <cell r="D10">
            <v>5.6074915988101273</v>
          </cell>
        </row>
        <row r="11">
          <cell r="B11">
            <v>90</v>
          </cell>
          <cell r="C11">
            <v>10.339569447093917</v>
          </cell>
          <cell r="D11">
            <v>1.7750419330255076</v>
          </cell>
        </row>
        <row r="12">
          <cell r="B12">
            <v>120</v>
          </cell>
          <cell r="C12">
            <v>7.9495680492471337</v>
          </cell>
          <cell r="D12">
            <v>2.3065123557021456</v>
          </cell>
        </row>
        <row r="13">
          <cell r="B13">
            <v>180</v>
          </cell>
          <cell r="C13">
            <v>0.13447232357282138</v>
          </cell>
          <cell r="D13">
            <v>3.2949821472942342E-2</v>
          </cell>
        </row>
        <row r="14">
          <cell r="B14">
            <v>300</v>
          </cell>
          <cell r="C14">
            <v>0</v>
          </cell>
          <cell r="D14">
            <v>0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6"/>
      <sheetName val="Tabelle4"/>
      <sheetName val="Tabelle5"/>
    </sheetNames>
    <sheetDataSet>
      <sheetData sheetId="0"/>
      <sheetData sheetId="1">
        <row r="9">
          <cell r="B9">
            <v>2100</v>
          </cell>
        </row>
        <row r="10">
          <cell r="B10">
            <v>3600</v>
          </cell>
        </row>
        <row r="19">
          <cell r="E19">
            <v>180</v>
          </cell>
        </row>
        <row r="20">
          <cell r="E20">
            <v>300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opLeftCell="B1" workbookViewId="0">
      <selection activeCell="P13" sqref="P13:Q18"/>
    </sheetView>
  </sheetViews>
  <sheetFormatPr baseColWidth="10" defaultRowHeight="15" x14ac:dyDescent="0.2"/>
  <cols>
    <col min="15" max="15" width="11.5" style="4"/>
    <col min="16" max="16" width="33.1640625" customWidth="1"/>
  </cols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x14ac:dyDescent="0.2">
      <c r="A2" s="2" t="s">
        <v>0</v>
      </c>
      <c r="B2" s="9">
        <v>0.68200000000000005</v>
      </c>
      <c r="C2" s="9">
        <v>0.68300000000000005</v>
      </c>
      <c r="D2" s="9">
        <v>0.68100000000000005</v>
      </c>
      <c r="E2" s="9">
        <v>4.5999999999999999E-2</v>
      </c>
      <c r="F2" s="9">
        <v>4.5999999999999999E-2</v>
      </c>
      <c r="G2" s="9">
        <v>4.7E-2</v>
      </c>
      <c r="H2" s="9">
        <v>4.8000000000000001E-2</v>
      </c>
      <c r="I2" s="9">
        <v>4.9000000000000002E-2</v>
      </c>
      <c r="J2" s="9">
        <v>4.8000000000000001E-2</v>
      </c>
      <c r="K2" s="9">
        <v>4.8000000000000001E-2</v>
      </c>
      <c r="L2" s="9">
        <v>4.7E-2</v>
      </c>
      <c r="M2" s="9">
        <v>4.7E-2</v>
      </c>
      <c r="N2" s="3">
        <v>405</v>
      </c>
      <c r="P2" s="5" t="s">
        <v>5</v>
      </c>
      <c r="Q2" s="6" t="s">
        <v>2</v>
      </c>
      <c r="R2" s="6" t="s">
        <v>3</v>
      </c>
      <c r="S2" s="6" t="s">
        <v>4</v>
      </c>
    </row>
    <row r="3" spans="1:19" x14ac:dyDescent="0.2">
      <c r="A3" s="2" t="s">
        <v>1</v>
      </c>
      <c r="B3" s="9">
        <v>4.7E-2</v>
      </c>
      <c r="C3" s="9">
        <v>4.5999999999999999E-2</v>
      </c>
      <c r="D3" s="9">
        <v>4.7E-2</v>
      </c>
      <c r="E3" s="9">
        <v>4.7E-2</v>
      </c>
      <c r="F3" s="9">
        <v>4.5999999999999999E-2</v>
      </c>
      <c r="G3" s="9">
        <v>4.7E-2</v>
      </c>
      <c r="H3" s="9">
        <v>4.8000000000000001E-2</v>
      </c>
      <c r="I3" s="9">
        <v>4.7E-2</v>
      </c>
      <c r="J3" s="9">
        <v>4.7E-2</v>
      </c>
      <c r="K3" s="9">
        <v>4.5999999999999999E-2</v>
      </c>
      <c r="L3" s="9">
        <v>4.8000000000000001E-2</v>
      </c>
      <c r="M3" s="9">
        <v>4.8000000000000001E-2</v>
      </c>
      <c r="N3" s="3">
        <v>405</v>
      </c>
      <c r="P3" s="5">
        <v>0</v>
      </c>
      <c r="Q3" s="6">
        <f>B2</f>
        <v>0.68200000000000005</v>
      </c>
      <c r="R3" s="6">
        <f>C2</f>
        <v>0.68300000000000005</v>
      </c>
      <c r="S3" s="6">
        <f>D2</f>
        <v>0.68100000000000005</v>
      </c>
    </row>
    <row r="4" spans="1:19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7">
        <v>120</v>
      </c>
      <c r="Q4" s="6">
        <f>E6</f>
        <v>0.755</v>
      </c>
      <c r="R4" s="6">
        <f>F6</f>
        <v>0.75700000000000001</v>
      </c>
      <c r="S4" s="6">
        <f>G6</f>
        <v>0.755</v>
      </c>
    </row>
    <row r="5" spans="1:19" x14ac:dyDescent="0.2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P5" s="7">
        <v>240</v>
      </c>
      <c r="Q5" s="6">
        <f>H10</f>
        <v>0.82599999999999996</v>
      </c>
      <c r="R5" s="6">
        <f>I10</f>
        <v>0.82099999999999995</v>
      </c>
      <c r="S5" s="6">
        <f>J10</f>
        <v>0.82099999999999995</v>
      </c>
    </row>
    <row r="6" spans="1:19" x14ac:dyDescent="0.2">
      <c r="A6" s="2" t="s">
        <v>0</v>
      </c>
      <c r="B6" s="10">
        <v>0.67900000000000005</v>
      </c>
      <c r="C6" s="10">
        <v>0.68400000000000005</v>
      </c>
      <c r="D6" s="10">
        <v>0.67300000000000004</v>
      </c>
      <c r="E6" s="10">
        <v>0.755</v>
      </c>
      <c r="F6" s="10">
        <v>0.75700000000000001</v>
      </c>
      <c r="G6" s="10">
        <v>0.755</v>
      </c>
      <c r="H6" s="10">
        <v>4.8000000000000001E-2</v>
      </c>
      <c r="I6" s="10">
        <v>4.9000000000000002E-2</v>
      </c>
      <c r="J6" s="10">
        <v>4.8000000000000001E-2</v>
      </c>
      <c r="K6" s="10">
        <v>4.8000000000000001E-2</v>
      </c>
      <c r="L6" s="10">
        <v>4.7E-2</v>
      </c>
      <c r="M6" s="10">
        <v>4.7E-2</v>
      </c>
      <c r="N6" s="8">
        <v>340</v>
      </c>
      <c r="P6" s="7">
        <v>360</v>
      </c>
      <c r="Q6" s="6">
        <f>K14</f>
        <v>0.91600000000000004</v>
      </c>
      <c r="R6" s="6">
        <f>L14</f>
        <v>0.89500000000000002</v>
      </c>
      <c r="S6" s="6">
        <f>M14</f>
        <v>0.88400000000000001</v>
      </c>
    </row>
    <row r="7" spans="1:19" x14ac:dyDescent="0.2">
      <c r="A7" s="2" t="s">
        <v>1</v>
      </c>
      <c r="B7" s="10">
        <v>4.7E-2</v>
      </c>
      <c r="C7" s="10">
        <v>4.5999999999999999E-2</v>
      </c>
      <c r="D7" s="10">
        <v>4.7E-2</v>
      </c>
      <c r="E7" s="10">
        <v>4.7E-2</v>
      </c>
      <c r="F7" s="10">
        <v>4.7E-2</v>
      </c>
      <c r="G7" s="10">
        <v>4.7E-2</v>
      </c>
      <c r="H7" s="10">
        <v>4.8000000000000001E-2</v>
      </c>
      <c r="I7" s="10">
        <v>4.7E-2</v>
      </c>
      <c r="J7" s="10">
        <v>4.7E-2</v>
      </c>
      <c r="K7" s="10">
        <v>4.5999999999999999E-2</v>
      </c>
      <c r="L7" s="10">
        <v>4.8000000000000001E-2</v>
      </c>
      <c r="M7" s="10">
        <v>4.8000000000000001E-2</v>
      </c>
      <c r="N7" s="8">
        <v>340</v>
      </c>
      <c r="P7" s="5">
        <v>480</v>
      </c>
      <c r="Q7" s="6">
        <f>B19</f>
        <v>0.97799999999999998</v>
      </c>
      <c r="R7" s="6">
        <f>C19</f>
        <v>0.96899999999999997</v>
      </c>
      <c r="S7" s="6">
        <f>D19</f>
        <v>0.94699999999999995</v>
      </c>
    </row>
    <row r="8" spans="1:19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P8" s="7">
        <v>600</v>
      </c>
      <c r="Q8" s="6">
        <f>E23</f>
        <v>1.2629999999999999</v>
      </c>
      <c r="R8" s="6">
        <f>F23</f>
        <v>1.2529999999999999</v>
      </c>
      <c r="S8" s="6">
        <f>G23</f>
        <v>1.2410000000000001</v>
      </c>
    </row>
    <row r="9" spans="1:19" x14ac:dyDescent="0.2">
      <c r="A9" s="1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</row>
    <row r="10" spans="1:19" x14ac:dyDescent="0.2">
      <c r="A10" s="2" t="s">
        <v>0</v>
      </c>
      <c r="B10" s="10">
        <v>0.67900000000000005</v>
      </c>
      <c r="C10" s="10">
        <v>0.67900000000000005</v>
      </c>
      <c r="D10" s="10">
        <v>0.67200000000000004</v>
      </c>
      <c r="E10" s="10">
        <v>0.73399999999999999</v>
      </c>
      <c r="F10" s="10">
        <v>0.74</v>
      </c>
      <c r="G10" s="10">
        <v>0.73699999999999999</v>
      </c>
      <c r="H10" s="10">
        <v>0.82599999999999996</v>
      </c>
      <c r="I10" s="10">
        <v>0.82099999999999995</v>
      </c>
      <c r="J10" s="10">
        <v>0.82099999999999995</v>
      </c>
      <c r="K10" s="10">
        <v>4.8000000000000001E-2</v>
      </c>
      <c r="L10" s="10">
        <v>4.7E-2</v>
      </c>
      <c r="M10" s="10">
        <v>4.7E-2</v>
      </c>
      <c r="N10" s="3">
        <v>405</v>
      </c>
      <c r="P10" t="s">
        <v>7</v>
      </c>
      <c r="Q10">
        <f>SLOPE(Q3:Q8,$P$3:$P$8)</f>
        <v>8.7238095238095217E-4</v>
      </c>
      <c r="R10">
        <f t="shared" ref="R10:S10" si="0">SLOPE(R3:R8,$P$3:$P$8)</f>
        <v>8.4761904761904735E-4</v>
      </c>
      <c r="S10">
        <f t="shared" si="0"/>
        <v>8.1880952380952374E-4</v>
      </c>
    </row>
    <row r="11" spans="1:19" x14ac:dyDescent="0.2">
      <c r="A11" s="2" t="s">
        <v>1</v>
      </c>
      <c r="B11" s="10">
        <v>4.7E-2</v>
      </c>
      <c r="C11" s="10">
        <v>4.5999999999999999E-2</v>
      </c>
      <c r="D11" s="10">
        <v>4.7E-2</v>
      </c>
      <c r="E11" s="10">
        <v>4.7E-2</v>
      </c>
      <c r="F11" s="10">
        <v>4.7E-2</v>
      </c>
      <c r="G11" s="10">
        <v>4.7E-2</v>
      </c>
      <c r="H11" s="10">
        <v>4.8000000000000001E-2</v>
      </c>
      <c r="I11" s="10">
        <v>4.7E-2</v>
      </c>
      <c r="J11" s="10">
        <v>4.5999999999999999E-2</v>
      </c>
      <c r="K11" s="10">
        <v>4.5999999999999999E-2</v>
      </c>
      <c r="L11" s="10">
        <v>4.8000000000000001E-2</v>
      </c>
      <c r="M11" s="10">
        <v>4.8000000000000001E-2</v>
      </c>
      <c r="N11" s="3">
        <v>405</v>
      </c>
      <c r="P11" t="s">
        <v>6</v>
      </c>
      <c r="Q11">
        <f>_xlfn.STDEV.P(Q10:S10)</f>
        <v>2.1891242664978594E-5</v>
      </c>
    </row>
    <row r="12" spans="1:19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P12" t="s">
        <v>8</v>
      </c>
      <c r="Q12">
        <f>AVERAGE(Q10:S10)</f>
        <v>8.4626984126984098E-4</v>
      </c>
    </row>
    <row r="13" spans="1:19" x14ac:dyDescent="0.2">
      <c r="A13" s="1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</row>
    <row r="14" spans="1:19" x14ac:dyDescent="0.2">
      <c r="A14" s="2" t="s">
        <v>0</v>
      </c>
      <c r="B14" s="10">
        <v>0.67900000000000005</v>
      </c>
      <c r="C14" s="10">
        <v>0.67600000000000005</v>
      </c>
      <c r="D14" s="10">
        <v>0.67200000000000004</v>
      </c>
      <c r="E14" s="10">
        <v>0.73799999999999999</v>
      </c>
      <c r="F14" s="10">
        <v>0.74299999999999999</v>
      </c>
      <c r="G14" s="10">
        <v>0.73799999999999999</v>
      </c>
      <c r="H14" s="10">
        <v>0.82699999999999996</v>
      </c>
      <c r="I14" s="10">
        <v>0.81100000000000005</v>
      </c>
      <c r="J14" s="10">
        <v>0.81</v>
      </c>
      <c r="K14" s="10">
        <v>0.91600000000000004</v>
      </c>
      <c r="L14" s="10">
        <v>0.89500000000000002</v>
      </c>
      <c r="M14" s="10">
        <v>0.88400000000000001</v>
      </c>
      <c r="N14" s="3">
        <v>405</v>
      </c>
    </row>
    <row r="15" spans="1:19" x14ac:dyDescent="0.2">
      <c r="A15" s="2" t="s">
        <v>1</v>
      </c>
      <c r="B15" s="10">
        <v>4.7E-2</v>
      </c>
      <c r="C15" s="10">
        <v>4.5999999999999999E-2</v>
      </c>
      <c r="D15" s="10">
        <v>4.7E-2</v>
      </c>
      <c r="E15" s="10">
        <v>4.7E-2</v>
      </c>
      <c r="F15" s="10">
        <v>4.7E-2</v>
      </c>
      <c r="G15" s="10">
        <v>4.7E-2</v>
      </c>
      <c r="H15" s="10">
        <v>4.8000000000000001E-2</v>
      </c>
      <c r="I15" s="10">
        <v>4.7E-2</v>
      </c>
      <c r="J15" s="10">
        <v>4.7E-2</v>
      </c>
      <c r="K15" s="10">
        <v>4.5999999999999999E-2</v>
      </c>
      <c r="L15" s="10">
        <v>4.8000000000000001E-2</v>
      </c>
      <c r="M15" s="10">
        <v>4.8000000000000001E-2</v>
      </c>
      <c r="N15" s="3">
        <v>405</v>
      </c>
    </row>
    <row r="16" spans="1:19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4" x14ac:dyDescent="0.2">
      <c r="A17" s="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14" x14ac:dyDescent="0.2">
      <c r="A18" s="2" t="s">
        <v>0</v>
      </c>
      <c r="B18" s="10">
        <v>0.67900000000000005</v>
      </c>
      <c r="C18" s="10">
        <v>0.67800000000000005</v>
      </c>
      <c r="D18" s="10">
        <v>0.67200000000000004</v>
      </c>
      <c r="E18" s="10">
        <v>0.74199999999999999</v>
      </c>
      <c r="F18" s="10">
        <v>0.747</v>
      </c>
      <c r="G18" s="10">
        <v>0.74199999999999999</v>
      </c>
      <c r="H18" s="10">
        <v>0.82</v>
      </c>
      <c r="I18" s="10">
        <v>0.81299999999999994</v>
      </c>
      <c r="J18" s="10">
        <v>0.81299999999999994</v>
      </c>
      <c r="K18" s="10">
        <v>0.90200000000000002</v>
      </c>
      <c r="L18" s="10">
        <v>0.875</v>
      </c>
      <c r="M18" s="10">
        <v>0.85899999999999999</v>
      </c>
      <c r="N18" s="3">
        <v>405</v>
      </c>
    </row>
    <row r="19" spans="1:14" x14ac:dyDescent="0.2">
      <c r="A19" s="2" t="s">
        <v>1</v>
      </c>
      <c r="B19" s="10">
        <v>0.97799999999999998</v>
      </c>
      <c r="C19" s="10">
        <v>0.96899999999999997</v>
      </c>
      <c r="D19" s="10">
        <v>0.94699999999999995</v>
      </c>
      <c r="E19" s="10">
        <v>4.7E-2</v>
      </c>
      <c r="F19" s="10">
        <v>4.5999999999999999E-2</v>
      </c>
      <c r="G19" s="10">
        <v>4.7E-2</v>
      </c>
      <c r="H19" s="10">
        <v>4.8000000000000001E-2</v>
      </c>
      <c r="I19" s="10">
        <v>4.7E-2</v>
      </c>
      <c r="J19" s="10">
        <v>4.7E-2</v>
      </c>
      <c r="K19" s="10">
        <v>4.5999999999999999E-2</v>
      </c>
      <c r="L19" s="10">
        <v>4.8000000000000001E-2</v>
      </c>
      <c r="M19" s="10">
        <v>4.8000000000000001E-2</v>
      </c>
      <c r="N19" s="3">
        <v>405</v>
      </c>
    </row>
    <row r="20" spans="1:14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4" x14ac:dyDescent="0.2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</row>
    <row r="22" spans="1:14" x14ac:dyDescent="0.2">
      <c r="A22" s="2" t="s">
        <v>0</v>
      </c>
      <c r="B22" s="10">
        <v>0.67800000000000005</v>
      </c>
      <c r="C22" s="10">
        <v>0.67900000000000005</v>
      </c>
      <c r="D22" s="10">
        <v>0.66900000000000004</v>
      </c>
      <c r="E22" s="10">
        <v>0.746</v>
      </c>
      <c r="F22" s="10">
        <v>0.752</v>
      </c>
      <c r="G22" s="10">
        <v>0.747</v>
      </c>
      <c r="H22" s="10">
        <v>0.82599999999999996</v>
      </c>
      <c r="I22" s="10">
        <v>0.81599999999999995</v>
      </c>
      <c r="J22" s="10">
        <v>0.81599999999999995</v>
      </c>
      <c r="K22" s="10">
        <v>0.90500000000000003</v>
      </c>
      <c r="L22" s="10">
        <v>0.877</v>
      </c>
      <c r="M22" s="10">
        <v>0.86</v>
      </c>
      <c r="N22" s="3">
        <v>405</v>
      </c>
    </row>
    <row r="23" spans="1:14" x14ac:dyDescent="0.2">
      <c r="A23" s="2" t="s">
        <v>1</v>
      </c>
      <c r="B23" s="10">
        <v>0.95699999999999996</v>
      </c>
      <c r="C23" s="10">
        <v>0.95</v>
      </c>
      <c r="D23" s="10">
        <v>0.92500000000000004</v>
      </c>
      <c r="E23" s="10">
        <v>1.2629999999999999</v>
      </c>
      <c r="F23" s="10">
        <v>1.2529999999999999</v>
      </c>
      <c r="G23" s="10">
        <v>1.2410000000000001</v>
      </c>
      <c r="H23" s="10">
        <v>4.8000000000000001E-2</v>
      </c>
      <c r="I23" s="10">
        <v>4.7E-2</v>
      </c>
      <c r="J23" s="10">
        <v>4.7E-2</v>
      </c>
      <c r="K23" s="10">
        <v>4.5999999999999999E-2</v>
      </c>
      <c r="L23" s="10">
        <v>4.8000000000000001E-2</v>
      </c>
      <c r="M23" s="10">
        <v>4.8000000000000001E-2</v>
      </c>
      <c r="N23" s="3">
        <v>405</v>
      </c>
    </row>
    <row r="24" spans="1:14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BEEB-7E86-2948-A2D6-3DB87BA8DE13}">
  <dimension ref="A1:AL155"/>
  <sheetViews>
    <sheetView topLeftCell="V1" workbookViewId="0">
      <selection activeCell="A5" sqref="A5"/>
    </sheetView>
  </sheetViews>
  <sheetFormatPr baseColWidth="10" defaultRowHeight="15" x14ac:dyDescent="0.2"/>
  <cols>
    <col min="2" max="2" width="13" bestFit="1" customWidth="1"/>
    <col min="5" max="5" width="13" bestFit="1" customWidth="1"/>
    <col min="7" max="7" width="10.83203125" style="19"/>
    <col min="9" max="9" width="13" bestFit="1" customWidth="1"/>
    <col min="13" max="13" width="13" bestFit="1" customWidth="1"/>
    <col min="17" max="17" width="13" bestFit="1" customWidth="1"/>
    <col min="25" max="25" width="13" bestFit="1" customWidth="1"/>
    <col min="29" max="29" width="13" bestFit="1" customWidth="1"/>
    <col min="33" max="33" width="13" bestFit="1" customWidth="1"/>
  </cols>
  <sheetData>
    <row r="1" spans="1:38" ht="16" thickBot="1" x14ac:dyDescent="0.25">
      <c r="A1" s="29" t="s">
        <v>40</v>
      </c>
      <c r="B1" s="28"/>
      <c r="C1" s="28"/>
      <c r="D1" s="35" t="s">
        <v>39</v>
      </c>
      <c r="E1" s="34"/>
      <c r="F1" s="34"/>
      <c r="G1" s="33"/>
      <c r="H1" s="29" t="s">
        <v>38</v>
      </c>
      <c r="I1" s="28"/>
      <c r="J1" s="28"/>
      <c r="K1" s="27"/>
      <c r="L1" s="32" t="s">
        <v>37</v>
      </c>
      <c r="M1" s="31"/>
      <c r="N1" s="31"/>
      <c r="O1" s="30"/>
      <c r="P1" s="29" t="s">
        <v>36</v>
      </c>
      <c r="Q1" s="28"/>
      <c r="R1" s="28"/>
      <c r="S1" s="27"/>
      <c r="T1" s="32" t="s">
        <v>35</v>
      </c>
      <c r="U1" s="31"/>
      <c r="V1" s="31"/>
      <c r="W1" s="30"/>
      <c r="X1" s="29" t="s">
        <v>34</v>
      </c>
      <c r="Y1" s="28"/>
      <c r="Z1" s="28"/>
      <c r="AA1" s="27"/>
      <c r="AB1" s="32" t="s">
        <v>33</v>
      </c>
      <c r="AC1" s="31"/>
      <c r="AD1" s="31"/>
      <c r="AE1" s="30"/>
      <c r="AF1" s="29" t="s">
        <v>60</v>
      </c>
      <c r="AG1" s="28"/>
      <c r="AH1" s="28"/>
      <c r="AI1" s="27"/>
    </row>
    <row r="2" spans="1:38" ht="30" x14ac:dyDescent="0.2">
      <c r="A2" s="24" t="s">
        <v>15</v>
      </c>
      <c r="B2" s="24" t="s">
        <v>89</v>
      </c>
      <c r="C2" s="24" t="s">
        <v>88</v>
      </c>
      <c r="D2" s="23" t="s">
        <v>15</v>
      </c>
      <c r="E2" s="23" t="s">
        <v>87</v>
      </c>
      <c r="F2" s="23" t="s">
        <v>86</v>
      </c>
      <c r="G2" s="26" t="s">
        <v>85</v>
      </c>
      <c r="H2" s="24" t="s">
        <v>15</v>
      </c>
      <c r="I2" s="24" t="s">
        <v>84</v>
      </c>
      <c r="J2" s="24" t="s">
        <v>83</v>
      </c>
      <c r="K2" s="24" t="s">
        <v>82</v>
      </c>
      <c r="L2" s="25" t="s">
        <v>15</v>
      </c>
      <c r="M2" s="25" t="s">
        <v>81</v>
      </c>
      <c r="N2" s="25" t="s">
        <v>80</v>
      </c>
      <c r="O2" s="25" t="s">
        <v>79</v>
      </c>
      <c r="P2" s="24" t="s">
        <v>15</v>
      </c>
      <c r="Q2" s="24" t="s">
        <v>78</v>
      </c>
      <c r="R2" s="24" t="s">
        <v>77</v>
      </c>
      <c r="S2" s="24" t="s">
        <v>76</v>
      </c>
      <c r="T2" s="25" t="s">
        <v>15</v>
      </c>
      <c r="U2" s="25" t="s">
        <v>75</v>
      </c>
      <c r="V2" s="25" t="s">
        <v>74</v>
      </c>
      <c r="W2" s="25" t="s">
        <v>73</v>
      </c>
      <c r="X2" s="24" t="s">
        <v>15</v>
      </c>
      <c r="Y2" s="24" t="s">
        <v>72</v>
      </c>
      <c r="Z2" s="24" t="s">
        <v>71</v>
      </c>
      <c r="AA2" s="24" t="s">
        <v>70</v>
      </c>
      <c r="AB2" s="25" t="s">
        <v>15</v>
      </c>
      <c r="AC2" s="25" t="s">
        <v>69</v>
      </c>
      <c r="AD2" s="25" t="s">
        <v>68</v>
      </c>
      <c r="AE2" s="25" t="s">
        <v>67</v>
      </c>
      <c r="AF2" s="24" t="s">
        <v>15</v>
      </c>
      <c r="AG2" s="24" t="s">
        <v>66</v>
      </c>
      <c r="AH2" s="24" t="s">
        <v>65</v>
      </c>
      <c r="AI2" s="24" t="s">
        <v>64</v>
      </c>
    </row>
    <row r="3" spans="1:38" x14ac:dyDescent="0.2">
      <c r="A3" s="24" t="s">
        <v>11</v>
      </c>
      <c r="B3" s="24">
        <f>AVERAGE(C4,B4)</f>
        <v>6.608298728541462E-4</v>
      </c>
      <c r="C3" s="24"/>
      <c r="D3" s="23"/>
      <c r="E3" s="23">
        <f>AVERAGE(F4,E4)</f>
        <v>1.9092126335055206E-3</v>
      </c>
      <c r="F3" s="23"/>
      <c r="G3" s="26"/>
      <c r="H3" s="24"/>
      <c r="I3" s="24">
        <f>AVERAGE(K4,J4,I4)</f>
        <v>1.9495582928953587E-3</v>
      </c>
      <c r="J3" s="24"/>
      <c r="K3" s="24"/>
      <c r="L3" s="25"/>
      <c r="M3" s="25">
        <f>AVERAGE(O4,N4,M4)</f>
        <v>1.8073474695661602E-3</v>
      </c>
      <c r="N3" s="25"/>
      <c r="O3" s="25"/>
      <c r="P3" s="24"/>
      <c r="Q3" s="24">
        <f>AVERAGE(S4,R4,Q4)</f>
        <v>1.6447069400795514E-3</v>
      </c>
      <c r="R3" s="24"/>
      <c r="S3" s="24"/>
      <c r="T3" s="25" t="s">
        <v>63</v>
      </c>
      <c r="U3" s="25">
        <f>AVERAGE(W4,V4,U4)</f>
        <v>1.6116589804412663E-3</v>
      </c>
      <c r="V3" s="25"/>
      <c r="W3" s="25"/>
      <c r="X3" s="24"/>
      <c r="Y3" s="24">
        <f>AVERAGE(AA4,Z4,Y4)</f>
        <v>1.7320216578967441E-3</v>
      </c>
      <c r="Z3" s="24"/>
      <c r="AA3" s="24"/>
      <c r="AB3" s="25"/>
      <c r="AC3" s="25">
        <f>AVERAGE(AE4,AD4,AC4)</f>
        <v>2.1007782554074502E-3</v>
      </c>
      <c r="AD3" s="25"/>
      <c r="AE3" s="25"/>
      <c r="AF3" s="24"/>
      <c r="AG3" s="24">
        <f>AVERAGE(AI4,AH4,AG4)</f>
        <v>2.1789610149831225E-3</v>
      </c>
      <c r="AH3" s="24"/>
      <c r="AI3" s="24"/>
      <c r="AK3" s="18" t="s">
        <v>62</v>
      </c>
      <c r="AL3" s="18"/>
    </row>
    <row r="4" spans="1:38" x14ac:dyDescent="0.2">
      <c r="A4" s="24" t="s">
        <v>10</v>
      </c>
      <c r="B4" s="24">
        <f>SLOPE(B15:B155,$A$15:$A$155)</f>
        <v>4.2419196027227221E-4</v>
      </c>
      <c r="C4" s="24">
        <f>SLOPE(C15:C155,$A$15:$A$155)</f>
        <v>8.9746778543602014E-4</v>
      </c>
      <c r="D4" s="23"/>
      <c r="E4" s="23">
        <f>SLOPE(E12:E105,$D$12:$D$105)</f>
        <v>1.9230430227937722E-3</v>
      </c>
      <c r="F4" s="23">
        <f>SLOPE(F12:F105,$D$12:$D$105)</f>
        <v>1.8953822442172687E-3</v>
      </c>
      <c r="G4" s="26">
        <f>SLOPE(G12:G105,$D$12:$D$105)</f>
        <v>-2.2167635973943081E-5</v>
      </c>
      <c r="H4" s="24"/>
      <c r="I4" s="23">
        <f>SLOPE(I12:I105,$D$12:$D$105)</f>
        <v>1.6642247347951205E-3</v>
      </c>
      <c r="J4" s="23">
        <f>SLOPE(J12:J105,$D$12:$D$105)</f>
        <v>1.9870221194716368E-3</v>
      </c>
      <c r="K4" s="23">
        <f>SLOPE(K12:K105,$D$12:$D$105)</f>
        <v>2.1974280244193185E-3</v>
      </c>
      <c r="L4" s="25"/>
      <c r="M4" s="23">
        <f>SLOPE(M12:M105,$D$12:$D$105)</f>
        <v>1.7253163794868096E-3</v>
      </c>
      <c r="N4" s="23">
        <f>SLOPE(N12:N105,$D$12:$D$105)</f>
        <v>1.7933412804488919E-3</v>
      </c>
      <c r="O4" s="23">
        <f>SLOPE(O12:O105,$D$12:$D$105)</f>
        <v>1.9033847487627789E-3</v>
      </c>
      <c r="P4" s="24"/>
      <c r="Q4" s="23">
        <f>SLOPE(Q12:Q105,$D$12:$D$105)</f>
        <v>1.5830196630904649E-3</v>
      </c>
      <c r="R4" s="23">
        <f>SLOPE(R12:R105,$D$12:$D$105)</f>
        <v>1.6180086454984405E-3</v>
      </c>
      <c r="S4" s="23">
        <f>SLOPE(S12:S105,$D$12:$D$105)</f>
        <v>1.7330925116497487E-3</v>
      </c>
      <c r="T4" s="25" t="s">
        <v>61</v>
      </c>
      <c r="U4" s="23">
        <f>SLOPE(U12:U105,$D$12:$D$105)</f>
        <v>1.5796915074233291E-3</v>
      </c>
      <c r="V4" s="23">
        <f>SLOPE(V12:V105,$D$12:$D$105)</f>
        <v>1.6002432299004202E-3</v>
      </c>
      <c r="W4" s="23">
        <f>SLOPE(W12:W105,$D$12:$D$105)</f>
        <v>1.6550422040000493E-3</v>
      </c>
      <c r="X4" s="24"/>
      <c r="Y4" s="23">
        <f>SLOPE(Y12:Y105,$D$12:$D$105)</f>
        <v>1.6647136028127975E-3</v>
      </c>
      <c r="Z4" s="23">
        <f>SLOPE(Z12:Z105,$D$12:$D$105)</f>
        <v>1.7378655974183916E-3</v>
      </c>
      <c r="AA4" s="23">
        <f>SLOPE(AA12:AA105,$D$12:$D$105)</f>
        <v>1.793485773459043E-3</v>
      </c>
      <c r="AB4" s="25"/>
      <c r="AC4" s="23">
        <f>SLOPE(AC12:AC105,$D$12:$D$105)</f>
        <v>2.0767281966068219E-3</v>
      </c>
      <c r="AD4" s="23">
        <f>SLOPE(AD12:AD105,$D$12:$D$105)</f>
        <v>2.1316114582957055E-3</v>
      </c>
      <c r="AE4" s="23">
        <f>SLOPE(AE12:AE105,$D$12:$D$105)</f>
        <v>2.0939951113198231E-3</v>
      </c>
      <c r="AF4" s="24"/>
      <c r="AG4" s="23">
        <f>SLOPE(AG12:AG105,$D$12:$D$105)</f>
        <v>2.1507351081891412E-3</v>
      </c>
      <c r="AH4" s="23">
        <f>SLOPE(AH12:AH105,$D$12:$D$105)</f>
        <v>2.156774916013438E-3</v>
      </c>
      <c r="AI4" s="23">
        <f>SLOPE(AI12:AI105,$D$12:$D$105)</f>
        <v>2.229373020746789E-3</v>
      </c>
      <c r="AK4" s="22">
        <v>0</v>
      </c>
      <c r="AL4">
        <v>2.1789610149831225E-3</v>
      </c>
    </row>
    <row r="5" spans="1:38" x14ac:dyDescent="0.2">
      <c r="A5" s="13">
        <v>0</v>
      </c>
      <c r="B5" s="13">
        <v>1.147</v>
      </c>
      <c r="C5" s="13">
        <v>1.1279999999999999</v>
      </c>
      <c r="D5" s="13">
        <v>0</v>
      </c>
      <c r="E5" s="13">
        <v>1.151</v>
      </c>
      <c r="F5" s="13">
        <v>1.1080000000000001</v>
      </c>
      <c r="G5" s="20">
        <v>1.0549999999999999</v>
      </c>
      <c r="H5" s="13">
        <v>0</v>
      </c>
      <c r="I5" s="13">
        <v>1.1459999999999999</v>
      </c>
      <c r="J5" s="13">
        <v>1.105</v>
      </c>
      <c r="K5" s="13">
        <v>1.1259999999999999</v>
      </c>
      <c r="L5" s="13">
        <v>0</v>
      </c>
      <c r="M5" s="13">
        <v>0.76100000000000001</v>
      </c>
      <c r="N5" s="13">
        <v>0.75800000000000001</v>
      </c>
      <c r="O5" s="13">
        <v>0.70199999999999996</v>
      </c>
      <c r="P5" s="13">
        <v>0</v>
      </c>
      <c r="Q5" s="13">
        <v>0.71699999999999997</v>
      </c>
      <c r="R5" s="13">
        <v>0.70599999999999996</v>
      </c>
      <c r="S5" s="13">
        <v>0.68799999999999994</v>
      </c>
      <c r="T5" s="13">
        <v>0</v>
      </c>
      <c r="U5" s="13">
        <v>0.74</v>
      </c>
      <c r="V5" s="13">
        <v>0.71399999999999997</v>
      </c>
      <c r="W5" s="13">
        <v>0.71299999999999997</v>
      </c>
      <c r="X5" s="13">
        <v>0</v>
      </c>
      <c r="Y5" s="13">
        <v>0.71699999999999997</v>
      </c>
      <c r="Z5" s="13">
        <v>0.69599999999999995</v>
      </c>
      <c r="AA5" s="13">
        <v>0.71599999999999997</v>
      </c>
      <c r="AB5" s="13">
        <v>0</v>
      </c>
      <c r="AC5" s="13">
        <v>1.175</v>
      </c>
      <c r="AD5" s="13">
        <v>1.1759999999999999</v>
      </c>
      <c r="AE5" s="13">
        <v>1.1739999999999999</v>
      </c>
      <c r="AF5" s="13">
        <v>0</v>
      </c>
      <c r="AG5" s="13">
        <v>1.1870000000000001</v>
      </c>
      <c r="AH5" s="13">
        <v>1.1559999999999999</v>
      </c>
      <c r="AI5" s="13">
        <v>1.18</v>
      </c>
      <c r="AK5" s="21">
        <v>10</v>
      </c>
      <c r="AL5">
        <v>2.1007782554074502E-3</v>
      </c>
    </row>
    <row r="6" spans="1:38" x14ac:dyDescent="0.2">
      <c r="A6" s="13">
        <v>2</v>
      </c>
      <c r="B6" s="13">
        <v>1.147</v>
      </c>
      <c r="C6" s="13">
        <v>1.1279999999999999</v>
      </c>
      <c r="D6" s="13">
        <v>3</v>
      </c>
      <c r="E6" s="13">
        <v>1.159</v>
      </c>
      <c r="F6" s="13">
        <v>1.117</v>
      </c>
      <c r="G6" s="20">
        <v>1.0549999999999999</v>
      </c>
      <c r="H6" s="13">
        <v>3</v>
      </c>
      <c r="I6" s="13">
        <v>1.1499999999999999</v>
      </c>
      <c r="J6" s="13">
        <v>1.115</v>
      </c>
      <c r="K6" s="13">
        <v>1.129</v>
      </c>
      <c r="L6" s="13">
        <v>3</v>
      </c>
      <c r="M6" s="13">
        <v>0.76400000000000001</v>
      </c>
      <c r="N6" s="13">
        <v>0.76400000000000001</v>
      </c>
      <c r="O6" s="13">
        <v>0.70799999999999996</v>
      </c>
      <c r="P6" s="13">
        <v>3</v>
      </c>
      <c r="Q6" s="13">
        <v>0.72099999999999997</v>
      </c>
      <c r="R6" s="13">
        <v>0.71099999999999997</v>
      </c>
      <c r="S6" s="13">
        <v>0.69199999999999995</v>
      </c>
      <c r="T6" s="13">
        <v>3</v>
      </c>
      <c r="U6" s="13">
        <v>0.74099999999999999</v>
      </c>
      <c r="V6" s="13">
        <v>0.71899999999999997</v>
      </c>
      <c r="W6" s="13">
        <v>0.71699999999999997</v>
      </c>
      <c r="X6" s="13">
        <v>3</v>
      </c>
      <c r="Y6" s="13">
        <v>0.72099999999999997</v>
      </c>
      <c r="Z6" s="13">
        <v>0.70199999999999996</v>
      </c>
      <c r="AA6" s="13">
        <v>0.72599999999999998</v>
      </c>
      <c r="AB6" s="13">
        <v>3</v>
      </c>
      <c r="AC6" s="13">
        <v>1.18</v>
      </c>
      <c r="AD6" s="13">
        <v>1.1830000000000001</v>
      </c>
      <c r="AE6" s="13">
        <v>1.181</v>
      </c>
      <c r="AF6" s="13">
        <v>3</v>
      </c>
      <c r="AG6" s="13">
        <v>1.19</v>
      </c>
      <c r="AH6" s="13">
        <v>1.1579999999999999</v>
      </c>
      <c r="AI6" s="13">
        <v>1.181</v>
      </c>
      <c r="AK6" s="21">
        <v>30</v>
      </c>
      <c r="AL6">
        <v>1.7320216578967441E-3</v>
      </c>
    </row>
    <row r="7" spans="1:38" x14ac:dyDescent="0.2">
      <c r="A7" s="13">
        <f>A6+2</f>
        <v>4</v>
      </c>
      <c r="B7" s="13">
        <v>1.145</v>
      </c>
      <c r="C7" s="13">
        <v>1.1279999999999999</v>
      </c>
      <c r="D7" s="13">
        <f>D6+3</f>
        <v>6</v>
      </c>
      <c r="E7" s="13">
        <v>1.1679999999999999</v>
      </c>
      <c r="F7" s="13">
        <v>1.1259999999999999</v>
      </c>
      <c r="G7" s="20">
        <v>1.054</v>
      </c>
      <c r="H7" s="13">
        <f>H6+3</f>
        <v>6</v>
      </c>
      <c r="I7" s="13">
        <v>1.1539999999999999</v>
      </c>
      <c r="J7" s="13">
        <v>1.1240000000000001</v>
      </c>
      <c r="K7" s="13">
        <v>1.1339999999999999</v>
      </c>
      <c r="L7" s="13">
        <f>L6+3</f>
        <v>6</v>
      </c>
      <c r="M7" s="13">
        <v>0.77</v>
      </c>
      <c r="N7" s="13">
        <v>0.76800000000000002</v>
      </c>
      <c r="O7" s="13">
        <v>0.71399999999999997</v>
      </c>
      <c r="P7" s="13">
        <f>P6+3</f>
        <v>6</v>
      </c>
      <c r="Q7" s="13">
        <v>0.72499999999999998</v>
      </c>
      <c r="R7" s="13">
        <v>0.71599999999999997</v>
      </c>
      <c r="S7" s="13">
        <v>0.69699999999999995</v>
      </c>
      <c r="T7" s="13">
        <f>T6+3</f>
        <v>6</v>
      </c>
      <c r="U7" s="13">
        <v>0.746</v>
      </c>
      <c r="V7" s="13">
        <v>0.72299999999999998</v>
      </c>
      <c r="W7" s="13">
        <v>0.71899999999999997</v>
      </c>
      <c r="X7" s="13">
        <f>X6+3</f>
        <v>6</v>
      </c>
      <c r="Y7" s="13">
        <v>0.72699999999999998</v>
      </c>
      <c r="Z7" s="13">
        <v>0.70599999999999996</v>
      </c>
      <c r="AA7" s="13">
        <v>0.72799999999999998</v>
      </c>
      <c r="AB7" s="13">
        <f>AB6+3</f>
        <v>6</v>
      </c>
      <c r="AC7" s="13">
        <v>1.1830000000000001</v>
      </c>
      <c r="AD7" s="13">
        <v>1.1910000000000001</v>
      </c>
      <c r="AE7" s="13">
        <v>1.1859999999999999</v>
      </c>
      <c r="AF7" s="13">
        <f>AF6+3</f>
        <v>6</v>
      </c>
      <c r="AG7" s="13">
        <v>1.1930000000000001</v>
      </c>
      <c r="AH7" s="13">
        <v>1.1639999999999999</v>
      </c>
      <c r="AI7" s="13">
        <v>1.1859999999999999</v>
      </c>
      <c r="AK7" s="21">
        <v>60</v>
      </c>
      <c r="AL7">
        <v>1.6116589804412663E-3</v>
      </c>
    </row>
    <row r="8" spans="1:38" x14ac:dyDescent="0.2">
      <c r="A8" s="13">
        <f>A7+2</f>
        <v>6</v>
      </c>
      <c r="B8" s="13">
        <v>1.145</v>
      </c>
      <c r="C8" s="13">
        <v>1.1319999999999999</v>
      </c>
      <c r="D8" s="13">
        <f>D7+3</f>
        <v>9</v>
      </c>
      <c r="E8" s="13">
        <v>1.1739999999999999</v>
      </c>
      <c r="F8" s="13">
        <v>1.131</v>
      </c>
      <c r="G8" s="20">
        <v>1.0509999999999999</v>
      </c>
      <c r="H8" s="13">
        <f>H7+3</f>
        <v>9</v>
      </c>
      <c r="I8" s="13">
        <v>1.1579999999999999</v>
      </c>
      <c r="J8" s="13">
        <v>1.133</v>
      </c>
      <c r="K8" s="13">
        <v>1.141</v>
      </c>
      <c r="L8" s="13">
        <f>L7+3</f>
        <v>9</v>
      </c>
      <c r="M8" s="13">
        <v>0.77400000000000002</v>
      </c>
      <c r="N8" s="13">
        <v>0.77300000000000002</v>
      </c>
      <c r="O8" s="13">
        <v>0.72</v>
      </c>
      <c r="P8" s="13">
        <f>P7+3</f>
        <v>9</v>
      </c>
      <c r="Q8" s="13">
        <v>0.73</v>
      </c>
      <c r="R8" s="13">
        <v>0.72</v>
      </c>
      <c r="S8" s="13">
        <v>0.70099999999999996</v>
      </c>
      <c r="T8" s="13">
        <f>T7+3</f>
        <v>9</v>
      </c>
      <c r="U8" s="13">
        <v>0.748</v>
      </c>
      <c r="V8" s="13">
        <v>0.72399999999999998</v>
      </c>
      <c r="W8" s="13">
        <v>0.72199999999999998</v>
      </c>
      <c r="X8" s="13">
        <f>X7+3</f>
        <v>9</v>
      </c>
      <c r="Y8" s="13">
        <v>0.73199999999999998</v>
      </c>
      <c r="Z8" s="13">
        <v>0.71</v>
      </c>
      <c r="AA8" s="13">
        <v>0.72899999999999998</v>
      </c>
      <c r="AB8" s="13">
        <f>AB7+3</f>
        <v>9</v>
      </c>
      <c r="AC8" s="13">
        <v>1.1879999999999999</v>
      </c>
      <c r="AD8" s="13">
        <v>1.196</v>
      </c>
      <c r="AE8" s="13">
        <v>1.19</v>
      </c>
      <c r="AF8" s="13">
        <f>AF7+3</f>
        <v>9</v>
      </c>
      <c r="AG8" s="13">
        <v>1.198</v>
      </c>
      <c r="AH8" s="13">
        <v>1.1679999999999999</v>
      </c>
      <c r="AI8" s="13">
        <v>1.19</v>
      </c>
      <c r="AK8" s="21">
        <v>90</v>
      </c>
      <c r="AL8">
        <v>1.6447069400795514E-3</v>
      </c>
    </row>
    <row r="9" spans="1:38" x14ac:dyDescent="0.2">
      <c r="A9" s="13">
        <f>A8+2</f>
        <v>8</v>
      </c>
      <c r="B9" s="13">
        <v>1.145</v>
      </c>
      <c r="C9" s="13">
        <v>1.1359999999999999</v>
      </c>
      <c r="D9" s="13">
        <f>D8+3</f>
        <v>12</v>
      </c>
      <c r="E9" s="13">
        <v>1.18</v>
      </c>
      <c r="F9" s="13">
        <v>1.1399999999999999</v>
      </c>
      <c r="G9" s="20">
        <v>1.05</v>
      </c>
      <c r="H9" s="13">
        <f>H8+3</f>
        <v>12</v>
      </c>
      <c r="I9" s="13">
        <v>1.1639999999999999</v>
      </c>
      <c r="J9" s="13">
        <v>1.143</v>
      </c>
      <c r="K9" s="13">
        <v>1.1479999999999999</v>
      </c>
      <c r="L9" s="13">
        <f>L8+3</f>
        <v>12</v>
      </c>
      <c r="M9" s="13">
        <v>0.77900000000000003</v>
      </c>
      <c r="N9" s="13">
        <v>0.77700000000000002</v>
      </c>
      <c r="O9" s="13">
        <v>0.72499999999999998</v>
      </c>
      <c r="P9" s="13">
        <f>P8+3</f>
        <v>12</v>
      </c>
      <c r="Q9" s="13">
        <v>0.73399999999999999</v>
      </c>
      <c r="R9" s="13">
        <v>0.72399999999999998</v>
      </c>
      <c r="S9" s="13">
        <v>0.70499999999999996</v>
      </c>
      <c r="T9" s="13">
        <f>T8+3</f>
        <v>12</v>
      </c>
      <c r="U9" s="13">
        <v>0.752</v>
      </c>
      <c r="V9" s="13">
        <v>0.72599999999999998</v>
      </c>
      <c r="W9" s="13">
        <v>0.72499999999999998</v>
      </c>
      <c r="X9" s="13">
        <f>X8+3</f>
        <v>12</v>
      </c>
      <c r="Y9" s="13">
        <v>0.73699999999999999</v>
      </c>
      <c r="Z9" s="13">
        <v>0.71499999999999997</v>
      </c>
      <c r="AA9" s="13">
        <v>0.73199999999999998</v>
      </c>
      <c r="AB9" s="13">
        <f>AB8+3</f>
        <v>12</v>
      </c>
      <c r="AC9" s="13">
        <v>1.1919999999999999</v>
      </c>
      <c r="AD9" s="13">
        <v>1.204</v>
      </c>
      <c r="AE9" s="13">
        <v>1.196</v>
      </c>
      <c r="AF9" s="13">
        <f>AF8+3</f>
        <v>12</v>
      </c>
      <c r="AG9" s="13">
        <v>1.204</v>
      </c>
      <c r="AH9" s="13">
        <v>1.173</v>
      </c>
      <c r="AI9" s="13">
        <v>1.1970000000000001</v>
      </c>
      <c r="AK9" s="21">
        <v>120</v>
      </c>
      <c r="AL9">
        <v>1.8073474695661602E-3</v>
      </c>
    </row>
    <row r="10" spans="1:38" x14ac:dyDescent="0.2">
      <c r="A10" s="13">
        <f>A9+2</f>
        <v>10</v>
      </c>
      <c r="B10" s="13">
        <v>1.1439999999999999</v>
      </c>
      <c r="C10" s="13">
        <v>1.139</v>
      </c>
      <c r="D10" s="13">
        <f>D9+3</f>
        <v>15</v>
      </c>
      <c r="E10" s="13">
        <v>1.1850000000000001</v>
      </c>
      <c r="F10" s="13">
        <v>1.1439999999999999</v>
      </c>
      <c r="G10" s="20">
        <v>1.05</v>
      </c>
      <c r="H10" s="13">
        <f>H9+3</f>
        <v>15</v>
      </c>
      <c r="I10" s="13">
        <v>1.171</v>
      </c>
      <c r="J10" s="13">
        <v>1.151</v>
      </c>
      <c r="K10" s="13">
        <v>1.153</v>
      </c>
      <c r="L10" s="13">
        <f>L9+3</f>
        <v>15</v>
      </c>
      <c r="M10" s="13">
        <v>0.78300000000000003</v>
      </c>
      <c r="N10" s="13">
        <v>0.78200000000000003</v>
      </c>
      <c r="O10" s="13">
        <v>0.72899999999999998</v>
      </c>
      <c r="P10" s="13">
        <f>P9+3</f>
        <v>15</v>
      </c>
      <c r="Q10" s="13">
        <v>0.73899999999999999</v>
      </c>
      <c r="R10" s="13">
        <v>0.72899999999999998</v>
      </c>
      <c r="S10" s="13">
        <v>0.70899999999999996</v>
      </c>
      <c r="T10" s="13">
        <f>T9+3</f>
        <v>15</v>
      </c>
      <c r="U10" s="13">
        <v>0.75700000000000001</v>
      </c>
      <c r="V10" s="13">
        <v>0.73</v>
      </c>
      <c r="W10" s="13">
        <v>0.72899999999999998</v>
      </c>
      <c r="X10" s="13">
        <f>X9+3</f>
        <v>15</v>
      </c>
      <c r="Y10" s="13">
        <v>0.74299999999999999</v>
      </c>
      <c r="Z10" s="13">
        <v>0.71899999999999997</v>
      </c>
      <c r="AA10" s="13">
        <v>0.73499999999999999</v>
      </c>
      <c r="AB10" s="13">
        <f>AB9+3</f>
        <v>15</v>
      </c>
      <c r="AC10" s="13">
        <v>1.198</v>
      </c>
      <c r="AD10" s="13">
        <v>1.2090000000000001</v>
      </c>
      <c r="AE10" s="13">
        <v>1.2</v>
      </c>
      <c r="AF10" s="13">
        <f>AF9+3</f>
        <v>15</v>
      </c>
      <c r="AG10" s="13">
        <v>1.2070000000000001</v>
      </c>
      <c r="AH10" s="13">
        <v>1.18</v>
      </c>
      <c r="AI10" s="13">
        <v>1.2030000000000001</v>
      </c>
      <c r="AK10" s="21">
        <v>180</v>
      </c>
      <c r="AL10">
        <v>1.9495582928953587E-3</v>
      </c>
    </row>
    <row r="11" spans="1:38" x14ac:dyDescent="0.2">
      <c r="A11" s="13">
        <f>A10+2</f>
        <v>12</v>
      </c>
      <c r="B11" s="13">
        <v>1.1439999999999999</v>
      </c>
      <c r="C11" s="13">
        <v>1.141</v>
      </c>
      <c r="D11" s="13">
        <f>D10+3</f>
        <v>18</v>
      </c>
      <c r="E11" s="13">
        <v>1.19</v>
      </c>
      <c r="F11" s="13">
        <v>1.1519999999999999</v>
      </c>
      <c r="G11" s="20">
        <v>1.0509999999999999</v>
      </c>
      <c r="H11" s="13">
        <f>H10+3</f>
        <v>18</v>
      </c>
      <c r="I11" s="13">
        <v>1.1759999999999999</v>
      </c>
      <c r="J11" s="13">
        <v>1.159</v>
      </c>
      <c r="K11" s="13">
        <v>1.1599999999999999</v>
      </c>
      <c r="L11" s="13">
        <f>L10+3</f>
        <v>18</v>
      </c>
      <c r="M11" s="13">
        <v>0.78900000000000003</v>
      </c>
      <c r="N11" s="13">
        <v>0.78800000000000003</v>
      </c>
      <c r="O11" s="13">
        <v>0.73399999999999999</v>
      </c>
      <c r="P11" s="13">
        <f>P10+3</f>
        <v>18</v>
      </c>
      <c r="Q11" s="13">
        <v>0.74199999999999999</v>
      </c>
      <c r="R11" s="13">
        <v>0.73299999999999998</v>
      </c>
      <c r="S11" s="13">
        <v>0.71299999999999997</v>
      </c>
      <c r="T11" s="13">
        <f>T10+3</f>
        <v>18</v>
      </c>
      <c r="U11" s="13">
        <v>0.76100000000000001</v>
      </c>
      <c r="V11" s="13">
        <v>0.73399999999999999</v>
      </c>
      <c r="W11" s="13">
        <v>0.73399999999999999</v>
      </c>
      <c r="X11" s="13">
        <f>X10+3</f>
        <v>18</v>
      </c>
      <c r="Y11" s="13">
        <v>0.748</v>
      </c>
      <c r="Z11" s="13">
        <v>0.72399999999999998</v>
      </c>
      <c r="AA11" s="13">
        <v>0.74</v>
      </c>
      <c r="AB11" s="13">
        <f>AB10+3</f>
        <v>18</v>
      </c>
      <c r="AC11" s="13">
        <v>1.2030000000000001</v>
      </c>
      <c r="AD11" s="13">
        <v>1.216</v>
      </c>
      <c r="AE11" s="13">
        <v>1.2070000000000001</v>
      </c>
      <c r="AF11" s="13">
        <f>AF10+3</f>
        <v>18</v>
      </c>
      <c r="AG11" s="13">
        <v>1.214</v>
      </c>
      <c r="AH11" s="13">
        <v>1.1850000000000001</v>
      </c>
      <c r="AI11" s="13">
        <v>1.2090000000000001</v>
      </c>
      <c r="AK11" s="21">
        <v>300</v>
      </c>
      <c r="AL11">
        <v>1.9092126335055206E-3</v>
      </c>
    </row>
    <row r="12" spans="1:38" x14ac:dyDescent="0.2">
      <c r="A12" s="13">
        <f>A11+2</f>
        <v>14</v>
      </c>
      <c r="B12" s="13">
        <v>1.143</v>
      </c>
      <c r="C12" s="13">
        <v>1.143</v>
      </c>
      <c r="D12" s="13">
        <f>D11+3</f>
        <v>21</v>
      </c>
      <c r="E12" s="13">
        <v>1.1950000000000001</v>
      </c>
      <c r="F12" s="13">
        <v>1.1579999999999999</v>
      </c>
      <c r="G12" s="20">
        <v>1.0509999999999999</v>
      </c>
      <c r="H12" s="13">
        <f>H11+3</f>
        <v>21</v>
      </c>
      <c r="I12" s="13">
        <v>1.181</v>
      </c>
      <c r="J12" s="13">
        <v>1.167</v>
      </c>
      <c r="K12" s="13">
        <v>1.165</v>
      </c>
      <c r="L12" s="13">
        <f>L11+3</f>
        <v>21</v>
      </c>
      <c r="M12" s="13">
        <v>0.79300000000000004</v>
      </c>
      <c r="N12" s="13">
        <v>0.79300000000000004</v>
      </c>
      <c r="O12" s="13">
        <v>0.74</v>
      </c>
      <c r="P12" s="13">
        <f>P11+3</f>
        <v>21</v>
      </c>
      <c r="Q12" s="13">
        <v>0.748</v>
      </c>
      <c r="R12" s="13">
        <v>0.73799999999999999</v>
      </c>
      <c r="S12" s="13">
        <v>0.71799999999999997</v>
      </c>
      <c r="T12" s="13">
        <f>T11+3</f>
        <v>21</v>
      </c>
      <c r="U12" s="13">
        <v>0.76600000000000001</v>
      </c>
      <c r="V12" s="13">
        <v>0.73699999999999999</v>
      </c>
      <c r="W12" s="13">
        <v>0.73799999999999999</v>
      </c>
      <c r="X12" s="13">
        <f>X11+3</f>
        <v>21</v>
      </c>
      <c r="Y12" s="13">
        <v>0.753</v>
      </c>
      <c r="Z12" s="13">
        <v>0.73</v>
      </c>
      <c r="AA12" s="13">
        <v>0.746</v>
      </c>
      <c r="AB12" s="13">
        <f>AB11+3</f>
        <v>21</v>
      </c>
      <c r="AC12" s="13">
        <v>1.2070000000000001</v>
      </c>
      <c r="AD12" s="13">
        <v>1.222</v>
      </c>
      <c r="AE12" s="13">
        <v>1.212</v>
      </c>
      <c r="AF12" s="13">
        <f>AF11+3</f>
        <v>21</v>
      </c>
      <c r="AG12" s="13">
        <v>1.218</v>
      </c>
      <c r="AH12" s="13">
        <v>1.1919999999999999</v>
      </c>
      <c r="AI12" s="13">
        <v>1.214</v>
      </c>
      <c r="AK12" s="21">
        <v>600</v>
      </c>
      <c r="AL12">
        <v>6.608298728541462E-4</v>
      </c>
    </row>
    <row r="13" spans="1:38" x14ac:dyDescent="0.2">
      <c r="A13" s="13">
        <f>A12+2</f>
        <v>16</v>
      </c>
      <c r="B13" s="13">
        <v>1.1439999999999999</v>
      </c>
      <c r="C13" s="13">
        <v>1.147</v>
      </c>
      <c r="D13" s="13">
        <f>D12+3</f>
        <v>24</v>
      </c>
      <c r="E13" s="13">
        <v>1.2</v>
      </c>
      <c r="F13" s="13">
        <v>1.1639999999999999</v>
      </c>
      <c r="G13" s="20">
        <v>1.052</v>
      </c>
      <c r="H13" s="13">
        <f>H12+3</f>
        <v>24</v>
      </c>
      <c r="I13" s="13">
        <v>1.1879999999999999</v>
      </c>
      <c r="J13" s="13">
        <v>1.1739999999999999</v>
      </c>
      <c r="K13" s="13">
        <v>1.173</v>
      </c>
      <c r="L13" s="13">
        <f>L12+3</f>
        <v>24</v>
      </c>
      <c r="M13" s="13">
        <v>0.79800000000000004</v>
      </c>
      <c r="N13" s="13">
        <v>0.79800000000000004</v>
      </c>
      <c r="O13" s="13">
        <v>0.746</v>
      </c>
      <c r="P13" s="13">
        <f>P12+3</f>
        <v>24</v>
      </c>
      <c r="Q13" s="13">
        <v>0.753</v>
      </c>
      <c r="R13" s="13">
        <v>0.74399999999999999</v>
      </c>
      <c r="S13" s="13">
        <v>0.72299999999999998</v>
      </c>
      <c r="T13" s="13">
        <f>T12+3</f>
        <v>24</v>
      </c>
      <c r="U13" s="13">
        <v>0.77</v>
      </c>
      <c r="V13" s="13">
        <v>0.74099999999999999</v>
      </c>
      <c r="W13" s="13">
        <v>0.74199999999999999</v>
      </c>
      <c r="X13" s="13">
        <f>X12+3</f>
        <v>24</v>
      </c>
      <c r="Y13" s="13">
        <v>0.75800000000000001</v>
      </c>
      <c r="Z13" s="13">
        <v>0.73499999999999999</v>
      </c>
      <c r="AA13" s="13">
        <v>0.751</v>
      </c>
      <c r="AB13" s="13">
        <f>AB12+3</f>
        <v>24</v>
      </c>
      <c r="AC13" s="13">
        <v>1.2130000000000001</v>
      </c>
      <c r="AD13" s="13">
        <v>1.2270000000000001</v>
      </c>
      <c r="AE13" s="13">
        <v>1.218</v>
      </c>
      <c r="AF13" s="13">
        <f>AF12+3</f>
        <v>24</v>
      </c>
      <c r="AG13" s="13">
        <v>1.226</v>
      </c>
      <c r="AH13" s="13">
        <v>1.198</v>
      </c>
      <c r="AI13" s="13">
        <v>1.2210000000000001</v>
      </c>
    </row>
    <row r="14" spans="1:38" x14ac:dyDescent="0.2">
      <c r="A14" s="13">
        <f>A13+2</f>
        <v>18</v>
      </c>
      <c r="B14" s="13">
        <v>1.143</v>
      </c>
      <c r="C14" s="13">
        <v>1.1479999999999999</v>
      </c>
      <c r="D14" s="13">
        <f>D13+3</f>
        <v>27</v>
      </c>
      <c r="E14" s="13">
        <v>1.2070000000000001</v>
      </c>
      <c r="F14" s="13">
        <v>1.17</v>
      </c>
      <c r="G14" s="20">
        <v>1.052</v>
      </c>
      <c r="H14" s="13">
        <f>H13+3</f>
        <v>27</v>
      </c>
      <c r="I14" s="13">
        <v>1.1930000000000001</v>
      </c>
      <c r="J14" s="13">
        <v>1.181</v>
      </c>
      <c r="K14" s="13">
        <v>1.179</v>
      </c>
      <c r="L14" s="13">
        <f>L13+3</f>
        <v>27</v>
      </c>
      <c r="M14" s="13">
        <v>0.80400000000000005</v>
      </c>
      <c r="N14" s="13">
        <v>0.80400000000000005</v>
      </c>
      <c r="O14" s="13">
        <v>0.752</v>
      </c>
      <c r="P14" s="13">
        <f>P13+3</f>
        <v>27</v>
      </c>
      <c r="Q14" s="13">
        <v>0.75700000000000001</v>
      </c>
      <c r="R14" s="13">
        <v>0.75</v>
      </c>
      <c r="S14" s="13">
        <v>0.72799999999999998</v>
      </c>
      <c r="T14" s="13">
        <f>T13+3</f>
        <v>27</v>
      </c>
      <c r="U14" s="13">
        <v>0.77500000000000002</v>
      </c>
      <c r="V14" s="13">
        <v>0.746</v>
      </c>
      <c r="W14" s="13">
        <v>0.746</v>
      </c>
      <c r="X14" s="13">
        <f>X13+3</f>
        <v>27</v>
      </c>
      <c r="Y14" s="13">
        <v>0.76400000000000001</v>
      </c>
      <c r="Z14" s="13">
        <v>0.73799999999999999</v>
      </c>
      <c r="AA14" s="13">
        <v>0.75700000000000001</v>
      </c>
      <c r="AB14" s="13">
        <f>AB13+3</f>
        <v>27</v>
      </c>
      <c r="AC14" s="13">
        <v>1.218</v>
      </c>
      <c r="AD14" s="13">
        <v>1.2350000000000001</v>
      </c>
      <c r="AE14" s="13">
        <v>1.2250000000000001</v>
      </c>
      <c r="AF14" s="13">
        <f>AF13+3</f>
        <v>27</v>
      </c>
      <c r="AG14" s="13">
        <v>1.23</v>
      </c>
      <c r="AH14" s="13">
        <v>1.2030000000000001</v>
      </c>
      <c r="AI14" s="13">
        <v>1.226</v>
      </c>
    </row>
    <row r="15" spans="1:38" x14ac:dyDescent="0.2">
      <c r="A15" s="13">
        <f>A14+2</f>
        <v>20</v>
      </c>
      <c r="B15" s="13">
        <v>1.1459999999999999</v>
      </c>
      <c r="C15" s="13">
        <v>1.1519999999999999</v>
      </c>
      <c r="D15" s="13">
        <f>D14+3</f>
        <v>30</v>
      </c>
      <c r="E15" s="13">
        <v>1.2110000000000001</v>
      </c>
      <c r="F15" s="13">
        <v>1.1759999999999999</v>
      </c>
      <c r="G15" s="20">
        <v>1.0529999999999999</v>
      </c>
      <c r="H15" s="13">
        <f>H14+3</f>
        <v>30</v>
      </c>
      <c r="I15" s="13">
        <v>1.198</v>
      </c>
      <c r="J15" s="13">
        <v>1.1870000000000001</v>
      </c>
      <c r="K15" s="13">
        <v>1.1850000000000001</v>
      </c>
      <c r="L15" s="13">
        <f>L14+3</f>
        <v>30</v>
      </c>
      <c r="M15" s="13">
        <v>0.80800000000000005</v>
      </c>
      <c r="N15" s="13">
        <v>0.80900000000000005</v>
      </c>
      <c r="O15" s="13">
        <v>0.75700000000000001</v>
      </c>
      <c r="P15" s="13">
        <f>P14+3</f>
        <v>30</v>
      </c>
      <c r="Q15" s="13">
        <v>0.76300000000000001</v>
      </c>
      <c r="R15" s="13">
        <v>0.755</v>
      </c>
      <c r="S15" s="13">
        <v>0.73299999999999998</v>
      </c>
      <c r="T15" s="13">
        <f>T14+3</f>
        <v>30</v>
      </c>
      <c r="U15" s="13">
        <v>0.77900000000000003</v>
      </c>
      <c r="V15" s="13">
        <v>0.749</v>
      </c>
      <c r="W15" s="13">
        <v>0.751</v>
      </c>
      <c r="X15" s="13">
        <f>X14+3</f>
        <v>30</v>
      </c>
      <c r="Y15" s="13">
        <v>0.77</v>
      </c>
      <c r="Z15" s="13">
        <v>0.745</v>
      </c>
      <c r="AA15" s="13">
        <v>0.76100000000000001</v>
      </c>
      <c r="AB15" s="13">
        <f>AB14+3</f>
        <v>30</v>
      </c>
      <c r="AC15" s="13">
        <v>1.2250000000000001</v>
      </c>
      <c r="AD15" s="13">
        <v>1.24</v>
      </c>
      <c r="AE15" s="13">
        <v>1.23</v>
      </c>
      <c r="AF15" s="13">
        <f>AF14+3</f>
        <v>30</v>
      </c>
      <c r="AG15" s="13">
        <v>1.236</v>
      </c>
      <c r="AH15" s="13">
        <v>1.21</v>
      </c>
      <c r="AI15" s="13">
        <v>1.2330000000000001</v>
      </c>
    </row>
    <row r="16" spans="1:38" x14ac:dyDescent="0.2">
      <c r="A16" s="13">
        <f>A15+2</f>
        <v>22</v>
      </c>
      <c r="B16" s="13">
        <v>1.1439999999999999</v>
      </c>
      <c r="C16" s="13">
        <v>1.1539999999999999</v>
      </c>
      <c r="D16" s="13">
        <f>D15+3</f>
        <v>33</v>
      </c>
      <c r="E16" s="13">
        <v>1.2190000000000001</v>
      </c>
      <c r="F16" s="13">
        <v>1.181</v>
      </c>
      <c r="G16" s="20">
        <v>1.054</v>
      </c>
      <c r="H16" s="13">
        <f>H15+3</f>
        <v>33</v>
      </c>
      <c r="I16" s="13">
        <v>1.204</v>
      </c>
      <c r="J16" s="13">
        <v>1.1910000000000001</v>
      </c>
      <c r="K16" s="13">
        <v>1.1930000000000001</v>
      </c>
      <c r="L16" s="13">
        <f>L15+3</f>
        <v>33</v>
      </c>
      <c r="M16" s="13">
        <v>0.81399999999999995</v>
      </c>
      <c r="N16" s="13">
        <v>0.81299999999999994</v>
      </c>
      <c r="O16" s="13">
        <v>0.76300000000000001</v>
      </c>
      <c r="P16" s="13">
        <f>P15+3</f>
        <v>33</v>
      </c>
      <c r="Q16" s="13">
        <v>0.76700000000000002</v>
      </c>
      <c r="R16" s="13">
        <v>0.76</v>
      </c>
      <c r="S16" s="13">
        <v>0.73699999999999999</v>
      </c>
      <c r="T16" s="13">
        <f>T15+3</f>
        <v>33</v>
      </c>
      <c r="U16" s="13">
        <v>0.78400000000000003</v>
      </c>
      <c r="V16" s="13">
        <v>0.755</v>
      </c>
      <c r="W16" s="13">
        <v>0.755</v>
      </c>
      <c r="X16" s="13">
        <f>X15+3</f>
        <v>33</v>
      </c>
      <c r="Y16" s="13">
        <v>0.77400000000000002</v>
      </c>
      <c r="Z16" s="13">
        <v>0.749</v>
      </c>
      <c r="AA16" s="13">
        <v>0.76700000000000002</v>
      </c>
      <c r="AB16" s="13">
        <f>AB15+3</f>
        <v>33</v>
      </c>
      <c r="AC16" s="13">
        <v>1.23</v>
      </c>
      <c r="AD16" s="13">
        <v>1.248</v>
      </c>
      <c r="AE16" s="13">
        <v>1.2350000000000001</v>
      </c>
      <c r="AF16" s="13">
        <f>AF15+3</f>
        <v>33</v>
      </c>
      <c r="AG16" s="13">
        <v>1.2410000000000001</v>
      </c>
      <c r="AH16" s="13">
        <v>1.2150000000000001</v>
      </c>
      <c r="AI16" s="13">
        <v>1.238</v>
      </c>
    </row>
    <row r="17" spans="1:35" x14ac:dyDescent="0.2">
      <c r="A17" s="13">
        <f>A16+2</f>
        <v>24</v>
      </c>
      <c r="B17" s="13">
        <v>1.145</v>
      </c>
      <c r="C17" s="13">
        <v>1.1559999999999999</v>
      </c>
      <c r="D17" s="13">
        <f>D16+3</f>
        <v>36</v>
      </c>
      <c r="E17" s="13">
        <v>1.2250000000000001</v>
      </c>
      <c r="F17" s="13">
        <v>1.1870000000000001</v>
      </c>
      <c r="G17" s="20">
        <v>1.054</v>
      </c>
      <c r="H17" s="13">
        <f>H16+3</f>
        <v>36</v>
      </c>
      <c r="I17" s="13">
        <v>1.208</v>
      </c>
      <c r="J17" s="13">
        <v>1.1990000000000001</v>
      </c>
      <c r="K17" s="13">
        <v>1.1970000000000001</v>
      </c>
      <c r="L17" s="13">
        <f>L16+3</f>
        <v>36</v>
      </c>
      <c r="M17" s="13">
        <v>0.81899999999999995</v>
      </c>
      <c r="N17" s="13">
        <v>0.81799999999999995</v>
      </c>
      <c r="O17" s="13">
        <v>0.77</v>
      </c>
      <c r="P17" s="13">
        <f>P16+3</f>
        <v>36</v>
      </c>
      <c r="Q17" s="13">
        <v>0.77200000000000002</v>
      </c>
      <c r="R17" s="13">
        <v>0.76600000000000001</v>
      </c>
      <c r="S17" s="13">
        <v>0.74199999999999999</v>
      </c>
      <c r="T17" s="13">
        <f>T16+3</f>
        <v>36</v>
      </c>
      <c r="U17" s="13">
        <v>0.78900000000000003</v>
      </c>
      <c r="V17" s="13">
        <v>0.75900000000000001</v>
      </c>
      <c r="W17" s="13">
        <v>0.75900000000000001</v>
      </c>
      <c r="X17" s="13">
        <f>X16+3</f>
        <v>36</v>
      </c>
      <c r="Y17" s="13">
        <v>0.78</v>
      </c>
      <c r="Z17" s="13">
        <v>0.754</v>
      </c>
      <c r="AA17" s="13">
        <v>0.77200000000000002</v>
      </c>
      <c r="AB17" s="13">
        <f>AB16+3</f>
        <v>36</v>
      </c>
      <c r="AC17" s="13">
        <v>1.2370000000000001</v>
      </c>
      <c r="AD17" s="13">
        <v>1.2549999999999999</v>
      </c>
      <c r="AE17" s="13">
        <v>1.242</v>
      </c>
      <c r="AF17" s="13">
        <f>AF16+3</f>
        <v>36</v>
      </c>
      <c r="AG17" s="13">
        <v>1.2490000000000001</v>
      </c>
      <c r="AH17" s="13">
        <v>1.222</v>
      </c>
      <c r="AI17" s="13">
        <v>1.246</v>
      </c>
    </row>
    <row r="18" spans="1:35" x14ac:dyDescent="0.2">
      <c r="A18" s="13">
        <f>A17+2</f>
        <v>26</v>
      </c>
      <c r="B18" s="13">
        <v>1.1459999999999999</v>
      </c>
      <c r="C18" s="13">
        <v>1.1579999999999999</v>
      </c>
      <c r="D18" s="13">
        <f>D17+3</f>
        <v>39</v>
      </c>
      <c r="E18" s="13">
        <v>1.23</v>
      </c>
      <c r="F18" s="13">
        <v>1.1930000000000001</v>
      </c>
      <c r="G18" s="20">
        <v>1.054</v>
      </c>
      <c r="H18" s="13">
        <f>H17+3</f>
        <v>39</v>
      </c>
      <c r="I18" s="13">
        <v>1.214</v>
      </c>
      <c r="J18" s="13">
        <v>1.2050000000000001</v>
      </c>
      <c r="K18" s="13">
        <v>1.206</v>
      </c>
      <c r="L18" s="13">
        <f>L17+3</f>
        <v>39</v>
      </c>
      <c r="M18" s="13">
        <v>0.82399999999999995</v>
      </c>
      <c r="N18" s="13">
        <v>0.82399999999999995</v>
      </c>
      <c r="O18" s="13">
        <v>0.77500000000000002</v>
      </c>
      <c r="P18" s="13">
        <f>P17+3</f>
        <v>39</v>
      </c>
      <c r="Q18" s="13">
        <v>0.77700000000000002</v>
      </c>
      <c r="R18" s="13">
        <v>0.77100000000000002</v>
      </c>
      <c r="S18" s="13">
        <v>0.747</v>
      </c>
      <c r="T18" s="13">
        <f>T17+3</f>
        <v>39</v>
      </c>
      <c r="U18" s="13">
        <v>0.79300000000000004</v>
      </c>
      <c r="V18" s="13">
        <v>0.76500000000000001</v>
      </c>
      <c r="W18" s="13">
        <v>0.76400000000000001</v>
      </c>
      <c r="X18" s="13">
        <f>X17+3</f>
        <v>39</v>
      </c>
      <c r="Y18" s="13">
        <v>0.78500000000000003</v>
      </c>
      <c r="Z18" s="13">
        <v>0.76</v>
      </c>
      <c r="AA18" s="13">
        <v>0.77700000000000002</v>
      </c>
      <c r="AB18" s="13">
        <f>AB17+3</f>
        <v>39</v>
      </c>
      <c r="AC18" s="13">
        <v>1.2430000000000001</v>
      </c>
      <c r="AD18" s="13">
        <v>1.262</v>
      </c>
      <c r="AE18" s="13">
        <v>1.246</v>
      </c>
      <c r="AF18" s="13">
        <f>AF17+3</f>
        <v>39</v>
      </c>
      <c r="AG18" s="13">
        <v>1.254</v>
      </c>
      <c r="AH18" s="13">
        <v>1.2290000000000001</v>
      </c>
      <c r="AI18" s="13">
        <v>1.252</v>
      </c>
    </row>
    <row r="19" spans="1:35" x14ac:dyDescent="0.2">
      <c r="A19" s="13">
        <f>A18+2</f>
        <v>28</v>
      </c>
      <c r="B19" s="13">
        <v>1.1459999999999999</v>
      </c>
      <c r="C19" s="13">
        <v>1.1599999999999999</v>
      </c>
      <c r="D19" s="13">
        <f>D18+3</f>
        <v>42</v>
      </c>
      <c r="E19" s="13">
        <v>1.238</v>
      </c>
      <c r="F19" s="13">
        <v>1.2</v>
      </c>
      <c r="G19" s="20">
        <v>1.0529999999999999</v>
      </c>
      <c r="H19" s="13">
        <f>H18+3</f>
        <v>42</v>
      </c>
      <c r="I19" s="13">
        <v>1.2190000000000001</v>
      </c>
      <c r="J19" s="13">
        <v>1.2110000000000001</v>
      </c>
      <c r="K19" s="13">
        <v>1.212</v>
      </c>
      <c r="L19" s="13">
        <f>L18+3</f>
        <v>42</v>
      </c>
      <c r="M19" s="13">
        <v>0.83</v>
      </c>
      <c r="N19" s="13">
        <v>0.83</v>
      </c>
      <c r="O19" s="13">
        <v>0.78200000000000003</v>
      </c>
      <c r="P19" s="13">
        <f>P18+3</f>
        <v>42</v>
      </c>
      <c r="Q19" s="13">
        <v>0.78200000000000003</v>
      </c>
      <c r="R19" s="13">
        <v>0.77600000000000002</v>
      </c>
      <c r="S19" s="13">
        <v>0.752</v>
      </c>
      <c r="T19" s="13">
        <f>T18+3</f>
        <v>42</v>
      </c>
      <c r="U19" s="13">
        <v>0.79700000000000004</v>
      </c>
      <c r="V19" s="13">
        <v>0.76900000000000002</v>
      </c>
      <c r="W19" s="13">
        <v>0.77</v>
      </c>
      <c r="X19" s="13">
        <f>X18+3</f>
        <v>42</v>
      </c>
      <c r="Y19" s="13">
        <v>0.79</v>
      </c>
      <c r="Z19" s="13">
        <v>0.76500000000000001</v>
      </c>
      <c r="AA19" s="13">
        <v>0.78300000000000003</v>
      </c>
      <c r="AB19" s="13">
        <f>AB18+3</f>
        <v>42</v>
      </c>
      <c r="AC19" s="13">
        <v>1.25</v>
      </c>
      <c r="AD19" s="13">
        <v>1.2669999999999999</v>
      </c>
      <c r="AE19" s="13">
        <v>1.254</v>
      </c>
      <c r="AF19" s="13">
        <f>AF18+3</f>
        <v>42</v>
      </c>
      <c r="AG19" s="13">
        <v>1.2589999999999999</v>
      </c>
      <c r="AH19" s="13">
        <v>1.2350000000000001</v>
      </c>
      <c r="AI19" s="13">
        <v>1.2589999999999999</v>
      </c>
    </row>
    <row r="20" spans="1:35" x14ac:dyDescent="0.2">
      <c r="A20" s="13">
        <f>A19+2</f>
        <v>30</v>
      </c>
      <c r="B20" s="13">
        <v>1.1479999999999999</v>
      </c>
      <c r="C20" s="13">
        <v>1.161</v>
      </c>
      <c r="D20" s="13">
        <f>D19+3</f>
        <v>45</v>
      </c>
      <c r="E20" s="13">
        <v>1.242</v>
      </c>
      <c r="F20" s="13">
        <v>1.2070000000000001</v>
      </c>
      <c r="G20" s="20">
        <v>1.0549999999999999</v>
      </c>
      <c r="H20" s="13">
        <f>H19+3</f>
        <v>45</v>
      </c>
      <c r="I20" s="13">
        <v>1.2230000000000001</v>
      </c>
      <c r="J20" s="13">
        <v>1.2170000000000001</v>
      </c>
      <c r="K20" s="13">
        <v>1.218</v>
      </c>
      <c r="L20" s="13">
        <f>L19+3</f>
        <v>45</v>
      </c>
      <c r="M20" s="13">
        <v>0.83499999999999996</v>
      </c>
      <c r="N20" s="13">
        <v>0.83499999999999996</v>
      </c>
      <c r="O20" s="13">
        <v>0.78900000000000003</v>
      </c>
      <c r="P20" s="13">
        <f>P19+3</f>
        <v>45</v>
      </c>
      <c r="Q20" s="13">
        <v>0.78600000000000003</v>
      </c>
      <c r="R20" s="13">
        <v>0.78</v>
      </c>
      <c r="S20" s="13">
        <v>0.75800000000000001</v>
      </c>
      <c r="T20" s="13">
        <f>T19+3</f>
        <v>45</v>
      </c>
      <c r="U20" s="13">
        <v>0.80300000000000005</v>
      </c>
      <c r="V20" s="13">
        <v>0.77400000000000002</v>
      </c>
      <c r="W20" s="13">
        <v>0.77400000000000002</v>
      </c>
      <c r="X20" s="13">
        <f>X19+3</f>
        <v>45</v>
      </c>
      <c r="Y20" s="13">
        <v>0.79600000000000004</v>
      </c>
      <c r="Z20" s="13">
        <v>0.77100000000000002</v>
      </c>
      <c r="AA20" s="13">
        <v>0.78900000000000003</v>
      </c>
      <c r="AB20" s="13">
        <f>AB19+3</f>
        <v>45</v>
      </c>
      <c r="AC20" s="13">
        <v>1.256</v>
      </c>
      <c r="AD20" s="13">
        <v>1.2749999999999999</v>
      </c>
      <c r="AE20" s="13">
        <v>1.26</v>
      </c>
      <c r="AF20" s="13">
        <f>AF19+3</f>
        <v>45</v>
      </c>
      <c r="AG20" s="13">
        <v>1.266</v>
      </c>
      <c r="AH20" s="13">
        <v>1.2410000000000001</v>
      </c>
      <c r="AI20" s="13">
        <v>1.264</v>
      </c>
    </row>
    <row r="21" spans="1:35" x14ac:dyDescent="0.2">
      <c r="A21" s="13">
        <f>A20+2</f>
        <v>32</v>
      </c>
      <c r="B21" s="13">
        <v>1.149</v>
      </c>
      <c r="C21" s="13">
        <v>1.163</v>
      </c>
      <c r="D21" s="13">
        <f>D20+3</f>
        <v>48</v>
      </c>
      <c r="E21" s="13">
        <v>1.248</v>
      </c>
      <c r="F21" s="13">
        <v>1.2110000000000001</v>
      </c>
      <c r="G21" s="20">
        <v>1.054</v>
      </c>
      <c r="H21" s="13">
        <f>H20+3</f>
        <v>48</v>
      </c>
      <c r="I21" s="13">
        <v>1.228</v>
      </c>
      <c r="J21" s="13">
        <v>1.222</v>
      </c>
      <c r="K21" s="13">
        <v>1.226</v>
      </c>
      <c r="L21" s="13">
        <f>L20+3</f>
        <v>48</v>
      </c>
      <c r="M21" s="13">
        <v>0.84099999999999997</v>
      </c>
      <c r="N21" s="13">
        <v>0.84199999999999997</v>
      </c>
      <c r="O21" s="13">
        <v>0.79400000000000004</v>
      </c>
      <c r="P21" s="13">
        <f>P20+3</f>
        <v>48</v>
      </c>
      <c r="Q21" s="13">
        <v>0.79100000000000004</v>
      </c>
      <c r="R21" s="13">
        <v>0.78600000000000003</v>
      </c>
      <c r="S21" s="13">
        <v>0.76300000000000001</v>
      </c>
      <c r="T21" s="13">
        <f>T20+3</f>
        <v>48</v>
      </c>
      <c r="U21" s="13">
        <v>0.80800000000000005</v>
      </c>
      <c r="V21" s="13">
        <v>0.78</v>
      </c>
      <c r="W21" s="13">
        <v>0.78</v>
      </c>
      <c r="X21" s="13">
        <f>X20+3</f>
        <v>48</v>
      </c>
      <c r="Y21" s="13">
        <v>0.8</v>
      </c>
      <c r="Z21" s="13">
        <v>0.77600000000000002</v>
      </c>
      <c r="AA21" s="13">
        <v>0.79400000000000004</v>
      </c>
      <c r="AB21" s="13">
        <f>AB20+3</f>
        <v>48</v>
      </c>
      <c r="AC21" s="13">
        <v>1.262</v>
      </c>
      <c r="AD21" s="13">
        <v>1.2809999999999999</v>
      </c>
      <c r="AE21" s="13">
        <v>1.2649999999999999</v>
      </c>
      <c r="AF21" s="13">
        <f>AF20+3</f>
        <v>48</v>
      </c>
      <c r="AG21" s="13">
        <v>1.2729999999999999</v>
      </c>
      <c r="AH21" s="13">
        <v>1.2490000000000001</v>
      </c>
      <c r="AI21" s="13">
        <v>1.2709999999999999</v>
      </c>
    </row>
    <row r="22" spans="1:35" x14ac:dyDescent="0.2">
      <c r="A22" s="13">
        <f>A21+2</f>
        <v>34</v>
      </c>
      <c r="B22" s="13">
        <v>1.151</v>
      </c>
      <c r="C22" s="13">
        <v>1.167</v>
      </c>
      <c r="D22" s="13">
        <f>D21+3</f>
        <v>51</v>
      </c>
      <c r="E22" s="13">
        <v>1.254</v>
      </c>
      <c r="F22" s="13">
        <v>1.22</v>
      </c>
      <c r="G22" s="20">
        <v>1.0549999999999999</v>
      </c>
      <c r="H22" s="13">
        <f>H21+3</f>
        <v>51</v>
      </c>
      <c r="I22" s="13">
        <v>1.2330000000000001</v>
      </c>
      <c r="J22" s="13">
        <v>1.2290000000000001</v>
      </c>
      <c r="K22" s="13">
        <v>1.2330000000000001</v>
      </c>
      <c r="L22" s="13">
        <f>L21+3</f>
        <v>51</v>
      </c>
      <c r="M22" s="13">
        <v>0.84599999999999997</v>
      </c>
      <c r="N22" s="13">
        <v>0.84799999999999998</v>
      </c>
      <c r="O22" s="13">
        <v>0.8</v>
      </c>
      <c r="P22" s="13">
        <f>P21+3</f>
        <v>51</v>
      </c>
      <c r="Q22" s="13">
        <v>0.79600000000000004</v>
      </c>
      <c r="R22" s="13">
        <v>0.79200000000000004</v>
      </c>
      <c r="S22" s="13">
        <v>0.76800000000000002</v>
      </c>
      <c r="T22" s="13">
        <f>T21+3</f>
        <v>51</v>
      </c>
      <c r="U22" s="13">
        <v>0.81299999999999994</v>
      </c>
      <c r="V22" s="13">
        <v>0.78400000000000003</v>
      </c>
      <c r="W22" s="13">
        <v>0.78300000000000003</v>
      </c>
      <c r="X22" s="13">
        <f>X21+3</f>
        <v>51</v>
      </c>
      <c r="Y22" s="13">
        <v>0.80500000000000005</v>
      </c>
      <c r="Z22" s="13">
        <v>0.78200000000000003</v>
      </c>
      <c r="AA22" s="13">
        <v>0.8</v>
      </c>
      <c r="AB22" s="13">
        <f>AB21+3</f>
        <v>51</v>
      </c>
      <c r="AC22" s="13">
        <v>1.2689999999999999</v>
      </c>
      <c r="AD22" s="13">
        <v>1.288</v>
      </c>
      <c r="AE22" s="13">
        <v>1.2729999999999999</v>
      </c>
      <c r="AF22" s="13">
        <f>AF21+3</f>
        <v>51</v>
      </c>
      <c r="AG22" s="13">
        <v>1.278</v>
      </c>
      <c r="AH22" s="13">
        <v>1.254</v>
      </c>
      <c r="AI22" s="13">
        <v>1.2769999999999999</v>
      </c>
    </row>
    <row r="23" spans="1:35" x14ac:dyDescent="0.2">
      <c r="A23" s="13">
        <f>A22+2</f>
        <v>36</v>
      </c>
      <c r="B23" s="13">
        <v>1.1519999999999999</v>
      </c>
      <c r="C23" s="13">
        <v>1.1679999999999999</v>
      </c>
      <c r="D23" s="13">
        <f>D22+3</f>
        <v>54</v>
      </c>
      <c r="E23" s="13">
        <v>1.2589999999999999</v>
      </c>
      <c r="F23" s="13">
        <v>1.2230000000000001</v>
      </c>
      <c r="G23" s="20">
        <v>1.0549999999999999</v>
      </c>
      <c r="H23" s="13">
        <f>H22+3</f>
        <v>54</v>
      </c>
      <c r="I23" s="13">
        <v>1.2390000000000001</v>
      </c>
      <c r="J23" s="13">
        <v>1.2350000000000001</v>
      </c>
      <c r="K23" s="13">
        <v>1.2390000000000001</v>
      </c>
      <c r="L23" s="13">
        <f>L22+3</f>
        <v>54</v>
      </c>
      <c r="M23" s="13">
        <v>0.85199999999999998</v>
      </c>
      <c r="N23" s="13">
        <v>0.85299999999999998</v>
      </c>
      <c r="O23" s="13">
        <v>0.80500000000000005</v>
      </c>
      <c r="P23" s="13">
        <f>P22+3</f>
        <v>54</v>
      </c>
      <c r="Q23" s="13">
        <v>0.8</v>
      </c>
      <c r="R23" s="13">
        <v>0.79700000000000004</v>
      </c>
      <c r="S23" s="13">
        <v>0.77400000000000002</v>
      </c>
      <c r="T23" s="13">
        <f>T22+3</f>
        <v>54</v>
      </c>
      <c r="U23" s="13">
        <v>0.81699999999999995</v>
      </c>
      <c r="V23" s="13">
        <v>0.78900000000000003</v>
      </c>
      <c r="W23" s="13">
        <v>0.78800000000000003</v>
      </c>
      <c r="X23" s="13">
        <f>X22+3</f>
        <v>54</v>
      </c>
      <c r="Y23" s="13">
        <v>0.81100000000000005</v>
      </c>
      <c r="Z23" s="13">
        <v>0.78700000000000003</v>
      </c>
      <c r="AA23" s="13">
        <v>0.80500000000000005</v>
      </c>
      <c r="AB23" s="13">
        <f>AB22+3</f>
        <v>54</v>
      </c>
      <c r="AC23" s="13">
        <v>1.2749999999999999</v>
      </c>
      <c r="AD23" s="13">
        <v>1.2929999999999999</v>
      </c>
      <c r="AE23" s="13">
        <v>1.2769999999999999</v>
      </c>
      <c r="AF23" s="13">
        <f>AF22+3</f>
        <v>54</v>
      </c>
      <c r="AG23" s="13">
        <v>1.2869999999999999</v>
      </c>
      <c r="AH23" s="13">
        <v>1.26</v>
      </c>
      <c r="AI23" s="13">
        <v>1.284</v>
      </c>
    </row>
    <row r="24" spans="1:35" x14ac:dyDescent="0.2">
      <c r="A24" s="13">
        <f>A23+2</f>
        <v>38</v>
      </c>
      <c r="B24" s="13">
        <v>1.153</v>
      </c>
      <c r="C24" s="13">
        <v>1.171</v>
      </c>
      <c r="D24" s="13">
        <f>D23+3</f>
        <v>57</v>
      </c>
      <c r="E24" s="13">
        <v>1.2649999999999999</v>
      </c>
      <c r="F24" s="13">
        <v>1.23</v>
      </c>
      <c r="G24" s="20">
        <v>1.0549999999999999</v>
      </c>
      <c r="H24" s="13">
        <f>H23+3</f>
        <v>57</v>
      </c>
      <c r="I24" s="13">
        <v>1.242</v>
      </c>
      <c r="J24" s="13">
        <v>1.2430000000000001</v>
      </c>
      <c r="K24" s="13">
        <v>1.2470000000000001</v>
      </c>
      <c r="L24" s="13">
        <f>L23+3</f>
        <v>57</v>
      </c>
      <c r="M24" s="13">
        <v>0.85799999999999998</v>
      </c>
      <c r="N24" s="13">
        <v>0.85699999999999998</v>
      </c>
      <c r="O24" s="13">
        <v>0.81200000000000006</v>
      </c>
      <c r="P24" s="13">
        <f>P23+3</f>
        <v>57</v>
      </c>
      <c r="Q24" s="13">
        <v>0.80600000000000005</v>
      </c>
      <c r="R24" s="13">
        <v>0.80200000000000005</v>
      </c>
      <c r="S24" s="13">
        <v>0.77900000000000003</v>
      </c>
      <c r="T24" s="13">
        <f>T23+3</f>
        <v>57</v>
      </c>
      <c r="U24" s="13">
        <v>0.82099999999999995</v>
      </c>
      <c r="V24" s="13">
        <v>0.79400000000000004</v>
      </c>
      <c r="W24" s="13">
        <v>0.79300000000000004</v>
      </c>
      <c r="X24" s="13">
        <f>X23+3</f>
        <v>57</v>
      </c>
      <c r="Y24" s="13">
        <v>0.81599999999999995</v>
      </c>
      <c r="Z24" s="13">
        <v>0.79200000000000004</v>
      </c>
      <c r="AA24" s="13">
        <v>0.81</v>
      </c>
      <c r="AB24" s="13">
        <f>AB23+3</f>
        <v>57</v>
      </c>
      <c r="AC24" s="13">
        <v>1.2809999999999999</v>
      </c>
      <c r="AD24" s="13">
        <v>1.3009999999999999</v>
      </c>
      <c r="AE24" s="13">
        <v>1.284</v>
      </c>
      <c r="AF24" s="13">
        <f>AF23+3</f>
        <v>57</v>
      </c>
      <c r="AG24" s="13">
        <v>1.294</v>
      </c>
      <c r="AH24" s="13">
        <v>1.2649999999999999</v>
      </c>
      <c r="AI24" s="13">
        <v>1.29</v>
      </c>
    </row>
    <row r="25" spans="1:35" x14ac:dyDescent="0.2">
      <c r="A25" s="13">
        <f>A24+2</f>
        <v>40</v>
      </c>
      <c r="B25" s="13">
        <v>1.155</v>
      </c>
      <c r="C25" s="13">
        <v>1.171</v>
      </c>
      <c r="D25" s="13">
        <f>D24+3</f>
        <v>60</v>
      </c>
      <c r="E25" s="13">
        <v>1.2689999999999999</v>
      </c>
      <c r="F25" s="13">
        <v>1.2350000000000001</v>
      </c>
      <c r="G25" s="20">
        <v>1.0549999999999999</v>
      </c>
      <c r="H25" s="13">
        <f>H24+3</f>
        <v>60</v>
      </c>
      <c r="I25" s="13">
        <v>1.2470000000000001</v>
      </c>
      <c r="J25" s="13">
        <v>1.248</v>
      </c>
      <c r="K25" s="13">
        <v>1.2529999999999999</v>
      </c>
      <c r="L25" s="13">
        <f>L24+3</f>
        <v>60</v>
      </c>
      <c r="M25" s="13">
        <v>0.86199999999999999</v>
      </c>
      <c r="N25" s="13">
        <v>0.86299999999999999</v>
      </c>
      <c r="O25" s="13">
        <v>0.81799999999999995</v>
      </c>
      <c r="P25" s="13">
        <f>P24+3</f>
        <v>60</v>
      </c>
      <c r="Q25" s="13">
        <v>0.81100000000000005</v>
      </c>
      <c r="R25" s="13">
        <v>0.80600000000000005</v>
      </c>
      <c r="S25" s="13">
        <v>0.78500000000000003</v>
      </c>
      <c r="T25" s="13">
        <f>T24+3</f>
        <v>60</v>
      </c>
      <c r="U25" s="13">
        <v>0.82599999999999996</v>
      </c>
      <c r="V25" s="13">
        <v>0.79900000000000004</v>
      </c>
      <c r="W25" s="13">
        <v>0.79900000000000004</v>
      </c>
      <c r="X25" s="13">
        <f>X24+3</f>
        <v>60</v>
      </c>
      <c r="Y25" s="13">
        <v>0.82099999999999995</v>
      </c>
      <c r="Z25" s="13">
        <v>0.79800000000000004</v>
      </c>
      <c r="AA25" s="13">
        <v>0.81699999999999995</v>
      </c>
      <c r="AB25" s="13">
        <f>AB24+3</f>
        <v>60</v>
      </c>
      <c r="AC25" s="13">
        <v>1.2889999999999999</v>
      </c>
      <c r="AD25" s="13">
        <v>1.3069999999999999</v>
      </c>
      <c r="AE25" s="13">
        <v>1.29</v>
      </c>
      <c r="AF25" s="13">
        <f>AF24+3</f>
        <v>60</v>
      </c>
      <c r="AG25" s="13">
        <v>1.2989999999999999</v>
      </c>
      <c r="AH25" s="13">
        <v>1.2709999999999999</v>
      </c>
      <c r="AI25" s="13">
        <v>1.296</v>
      </c>
    </row>
    <row r="26" spans="1:35" x14ac:dyDescent="0.2">
      <c r="A26" s="13">
        <f>A25+2</f>
        <v>42</v>
      </c>
      <c r="B26" s="13">
        <v>1.155</v>
      </c>
      <c r="C26" s="13">
        <v>1.175</v>
      </c>
      <c r="D26" s="13">
        <f>D25+3</f>
        <v>63</v>
      </c>
      <c r="E26" s="13">
        <v>1.276</v>
      </c>
      <c r="F26" s="13">
        <v>1.2410000000000001</v>
      </c>
      <c r="G26" s="20">
        <v>1.0549999999999999</v>
      </c>
      <c r="H26" s="13">
        <f>H25+3</f>
        <v>63</v>
      </c>
      <c r="I26" s="13">
        <v>1.252</v>
      </c>
      <c r="J26" s="13">
        <v>1.254</v>
      </c>
      <c r="K26" s="13">
        <v>1.2589999999999999</v>
      </c>
      <c r="L26" s="13">
        <f>L25+3</f>
        <v>63</v>
      </c>
      <c r="M26" s="13">
        <v>0.86799999999999999</v>
      </c>
      <c r="N26" s="13">
        <v>0.87</v>
      </c>
      <c r="O26" s="13">
        <v>0.82499999999999996</v>
      </c>
      <c r="P26" s="13">
        <f>P25+3</f>
        <v>63</v>
      </c>
      <c r="Q26" s="13">
        <v>0.81499999999999995</v>
      </c>
      <c r="R26" s="13">
        <v>0.81100000000000005</v>
      </c>
      <c r="S26" s="13">
        <v>0.79</v>
      </c>
      <c r="T26" s="13">
        <f>T25+3</f>
        <v>63</v>
      </c>
      <c r="U26" s="13">
        <v>0.83199999999999996</v>
      </c>
      <c r="V26" s="13">
        <v>0.80400000000000005</v>
      </c>
      <c r="W26" s="13">
        <v>0.80200000000000005</v>
      </c>
      <c r="X26" s="13">
        <f>X25+3</f>
        <v>63</v>
      </c>
      <c r="Y26" s="13">
        <v>0.82699999999999996</v>
      </c>
      <c r="Z26" s="13">
        <v>0.80400000000000005</v>
      </c>
      <c r="AA26" s="13">
        <v>0.82299999999999995</v>
      </c>
      <c r="AB26" s="13">
        <f>AB25+3</f>
        <v>63</v>
      </c>
      <c r="AC26" s="13">
        <v>1.2929999999999999</v>
      </c>
      <c r="AD26" s="13">
        <v>1.3120000000000001</v>
      </c>
      <c r="AE26" s="13">
        <v>1.296</v>
      </c>
      <c r="AF26" s="13">
        <f>AF25+3</f>
        <v>63</v>
      </c>
      <c r="AG26" s="13">
        <v>1.3049999999999999</v>
      </c>
      <c r="AH26" s="13">
        <v>1.2769999999999999</v>
      </c>
      <c r="AI26" s="13">
        <v>1.302</v>
      </c>
    </row>
    <row r="27" spans="1:35" x14ac:dyDescent="0.2">
      <c r="A27" s="13">
        <f>A26+2</f>
        <v>44</v>
      </c>
      <c r="B27" s="13">
        <v>1.1579999999999999</v>
      </c>
      <c r="C27" s="13">
        <v>1.1759999999999999</v>
      </c>
      <c r="D27" s="13">
        <f>D26+3</f>
        <v>66</v>
      </c>
      <c r="E27" s="13">
        <v>1.2809999999999999</v>
      </c>
      <c r="F27" s="13">
        <v>1.248</v>
      </c>
      <c r="G27" s="20">
        <v>1.0549999999999999</v>
      </c>
      <c r="H27" s="13">
        <f>H26+3</f>
        <v>66</v>
      </c>
      <c r="I27" s="13">
        <v>1.256</v>
      </c>
      <c r="J27" s="13">
        <v>1.2589999999999999</v>
      </c>
      <c r="K27" s="13">
        <v>1.2669999999999999</v>
      </c>
      <c r="L27" s="13">
        <f>L26+3</f>
        <v>66</v>
      </c>
      <c r="M27" s="13">
        <v>0.875</v>
      </c>
      <c r="N27" s="13">
        <v>0.875</v>
      </c>
      <c r="O27" s="13">
        <v>0.82899999999999996</v>
      </c>
      <c r="P27" s="13">
        <f>P26+3</f>
        <v>66</v>
      </c>
      <c r="Q27" s="13">
        <v>0.82099999999999995</v>
      </c>
      <c r="R27" s="13">
        <v>0.81599999999999995</v>
      </c>
      <c r="S27" s="13">
        <v>0.79600000000000004</v>
      </c>
      <c r="T27" s="13">
        <f>T26+3</f>
        <v>66</v>
      </c>
      <c r="U27" s="13">
        <v>0.83699999999999997</v>
      </c>
      <c r="V27" s="13">
        <v>0.81</v>
      </c>
      <c r="W27" s="13">
        <v>0.80800000000000005</v>
      </c>
      <c r="X27" s="13">
        <f>X26+3</f>
        <v>66</v>
      </c>
      <c r="Y27" s="13">
        <v>0.83099999999999996</v>
      </c>
      <c r="Z27" s="13">
        <v>0.80900000000000005</v>
      </c>
      <c r="AA27" s="13">
        <v>0.82699999999999996</v>
      </c>
      <c r="AB27" s="13">
        <f>AB26+3</f>
        <v>66</v>
      </c>
      <c r="AC27" s="13">
        <v>1.2989999999999999</v>
      </c>
      <c r="AD27" s="13">
        <v>1.3169999999999999</v>
      </c>
      <c r="AE27" s="13">
        <v>1.3029999999999999</v>
      </c>
      <c r="AF27" s="13">
        <f>AF26+3</f>
        <v>66</v>
      </c>
      <c r="AG27" s="13">
        <v>1.3109999999999999</v>
      </c>
      <c r="AH27" s="13">
        <v>1.2829999999999999</v>
      </c>
      <c r="AI27" s="13">
        <v>1.3089999999999999</v>
      </c>
    </row>
    <row r="28" spans="1:35" x14ac:dyDescent="0.2">
      <c r="A28" s="13">
        <f>A27+2</f>
        <v>46</v>
      </c>
      <c r="B28" s="13">
        <v>1.157</v>
      </c>
      <c r="C28" s="13">
        <v>1.177</v>
      </c>
      <c r="D28" s="13">
        <f>D27+3</f>
        <v>69</v>
      </c>
      <c r="E28" s="13">
        <v>1.2869999999999999</v>
      </c>
      <c r="F28" s="13">
        <v>1.2529999999999999</v>
      </c>
      <c r="G28" s="20">
        <v>1.0549999999999999</v>
      </c>
      <c r="H28" s="13">
        <f>H27+3</f>
        <v>69</v>
      </c>
      <c r="I28" s="13">
        <v>1.2609999999999999</v>
      </c>
      <c r="J28" s="13">
        <v>1.2669999999999999</v>
      </c>
      <c r="K28" s="13">
        <v>1.2729999999999999</v>
      </c>
      <c r="L28" s="13">
        <f>L27+3</f>
        <v>69</v>
      </c>
      <c r="M28" s="13">
        <v>0.88100000000000001</v>
      </c>
      <c r="N28" s="13">
        <v>0.88100000000000001</v>
      </c>
      <c r="O28" s="13">
        <v>0.83599999999999997</v>
      </c>
      <c r="P28" s="13">
        <f>P27+3</f>
        <v>69</v>
      </c>
      <c r="Q28" s="13">
        <v>0.82599999999999996</v>
      </c>
      <c r="R28" s="13">
        <v>0.82199999999999995</v>
      </c>
      <c r="S28" s="13">
        <v>0.80100000000000005</v>
      </c>
      <c r="T28" s="13">
        <f>T27+3</f>
        <v>69</v>
      </c>
      <c r="U28" s="13">
        <v>0.84199999999999997</v>
      </c>
      <c r="V28" s="13">
        <v>0.81399999999999995</v>
      </c>
      <c r="W28" s="13">
        <v>0.81299999999999994</v>
      </c>
      <c r="X28" s="13">
        <f>X27+3</f>
        <v>69</v>
      </c>
      <c r="Y28" s="13">
        <v>0.83699999999999997</v>
      </c>
      <c r="Z28" s="13">
        <v>0.81399999999999995</v>
      </c>
      <c r="AA28" s="13">
        <v>0.83299999999999996</v>
      </c>
      <c r="AB28" s="13">
        <f>AB27+3</f>
        <v>69</v>
      </c>
      <c r="AC28" s="13">
        <v>1.3069999999999999</v>
      </c>
      <c r="AD28" s="13">
        <v>1.327</v>
      </c>
      <c r="AE28" s="13">
        <v>1.3069999999999999</v>
      </c>
      <c r="AF28" s="13">
        <f>AF27+3</f>
        <v>69</v>
      </c>
      <c r="AG28" s="13">
        <v>1.3180000000000001</v>
      </c>
      <c r="AH28" s="13">
        <v>1.2909999999999999</v>
      </c>
      <c r="AI28" s="13">
        <v>1.3129999999999999</v>
      </c>
    </row>
    <row r="29" spans="1:35" x14ac:dyDescent="0.2">
      <c r="A29" s="13">
        <f>A28+2</f>
        <v>48</v>
      </c>
      <c r="B29" s="13">
        <v>1.1579999999999999</v>
      </c>
      <c r="C29" s="13">
        <v>1.179</v>
      </c>
      <c r="D29" s="13">
        <f>D28+3</f>
        <v>72</v>
      </c>
      <c r="E29" s="13">
        <v>1.294</v>
      </c>
      <c r="F29" s="13">
        <v>1.26</v>
      </c>
      <c r="G29" s="20">
        <v>1.054</v>
      </c>
      <c r="H29" s="13">
        <f>H28+3</f>
        <v>72</v>
      </c>
      <c r="I29" s="13">
        <v>1.2669999999999999</v>
      </c>
      <c r="J29" s="13">
        <v>1.2709999999999999</v>
      </c>
      <c r="K29" s="13">
        <v>1.28</v>
      </c>
      <c r="L29" s="13">
        <f>L28+3</f>
        <v>72</v>
      </c>
      <c r="M29" s="13">
        <v>0.88600000000000001</v>
      </c>
      <c r="N29" s="13">
        <v>0.88600000000000001</v>
      </c>
      <c r="O29" s="13">
        <v>0.84199999999999997</v>
      </c>
      <c r="P29" s="13">
        <f>P28+3</f>
        <v>72</v>
      </c>
      <c r="Q29" s="13">
        <v>0.83</v>
      </c>
      <c r="R29" s="13">
        <v>0.82599999999999996</v>
      </c>
      <c r="S29" s="13">
        <v>0.80600000000000005</v>
      </c>
      <c r="T29" s="13">
        <f>T28+3</f>
        <v>72</v>
      </c>
      <c r="U29" s="13">
        <v>0.84599999999999997</v>
      </c>
      <c r="V29" s="13">
        <v>0.81899999999999995</v>
      </c>
      <c r="W29" s="13">
        <v>0.81699999999999995</v>
      </c>
      <c r="X29" s="13">
        <f>X28+3</f>
        <v>72</v>
      </c>
      <c r="Y29" s="13">
        <v>0.84199999999999997</v>
      </c>
      <c r="Z29" s="13">
        <v>0.82</v>
      </c>
      <c r="AA29" s="13">
        <v>0.83899999999999997</v>
      </c>
      <c r="AB29" s="13">
        <f>AB28+3</f>
        <v>72</v>
      </c>
      <c r="AC29" s="13">
        <v>1.3140000000000001</v>
      </c>
      <c r="AD29" s="13">
        <v>1.333</v>
      </c>
      <c r="AE29" s="13">
        <v>1.3149999999999999</v>
      </c>
      <c r="AF29" s="13">
        <f>AF28+3</f>
        <v>72</v>
      </c>
      <c r="AG29" s="13">
        <v>1.323</v>
      </c>
      <c r="AH29" s="13">
        <v>1.296</v>
      </c>
      <c r="AI29" s="13">
        <v>1.3220000000000001</v>
      </c>
    </row>
    <row r="30" spans="1:35" x14ac:dyDescent="0.2">
      <c r="A30" s="13">
        <f>A29+2</f>
        <v>50</v>
      </c>
      <c r="B30" s="13">
        <v>1.1579999999999999</v>
      </c>
      <c r="C30" s="13">
        <v>1.1819999999999999</v>
      </c>
      <c r="D30" s="13">
        <f>D29+3</f>
        <v>75</v>
      </c>
      <c r="E30" s="13">
        <v>1.2989999999999999</v>
      </c>
      <c r="F30" s="13">
        <v>1.264</v>
      </c>
      <c r="G30" s="20">
        <v>1.054</v>
      </c>
      <c r="H30" s="13">
        <f>H29+3</f>
        <v>75</v>
      </c>
      <c r="I30" s="13">
        <v>1.2729999999999999</v>
      </c>
      <c r="J30" s="13">
        <v>1.278</v>
      </c>
      <c r="K30" s="13">
        <v>1.286</v>
      </c>
      <c r="L30" s="13">
        <f>L29+3</f>
        <v>75</v>
      </c>
      <c r="M30" s="13">
        <v>0.89200000000000002</v>
      </c>
      <c r="N30" s="13">
        <v>0.89</v>
      </c>
      <c r="O30" s="13">
        <v>0.84899999999999998</v>
      </c>
      <c r="P30" s="13">
        <f>P29+3</f>
        <v>75</v>
      </c>
      <c r="Q30" s="13">
        <v>0.83599999999999997</v>
      </c>
      <c r="R30" s="13">
        <v>0.83199999999999996</v>
      </c>
      <c r="S30" s="13">
        <v>0.81100000000000005</v>
      </c>
      <c r="T30" s="13">
        <f>T29+3</f>
        <v>75</v>
      </c>
      <c r="U30" s="13">
        <v>0.85099999999999998</v>
      </c>
      <c r="V30" s="13">
        <v>0.82499999999999996</v>
      </c>
      <c r="W30" s="13">
        <v>0.82299999999999995</v>
      </c>
      <c r="X30" s="13">
        <f>X29+3</f>
        <v>75</v>
      </c>
      <c r="Y30" s="13">
        <v>0.84799999999999998</v>
      </c>
      <c r="Z30" s="13">
        <v>0.82499999999999996</v>
      </c>
      <c r="AA30" s="13">
        <v>0.84399999999999997</v>
      </c>
      <c r="AB30" s="13">
        <f>AB29+3</f>
        <v>75</v>
      </c>
      <c r="AC30" s="13">
        <v>1.319</v>
      </c>
      <c r="AD30" s="13">
        <v>1.337</v>
      </c>
      <c r="AE30" s="13">
        <v>1.321</v>
      </c>
      <c r="AF30" s="13">
        <f>AF29+3</f>
        <v>75</v>
      </c>
      <c r="AG30" s="13">
        <v>1.331</v>
      </c>
      <c r="AH30" s="13">
        <v>1.3029999999999999</v>
      </c>
      <c r="AI30" s="13">
        <v>1.329</v>
      </c>
    </row>
    <row r="31" spans="1:35" x14ac:dyDescent="0.2">
      <c r="A31" s="13">
        <f>A30+2</f>
        <v>52</v>
      </c>
      <c r="B31" s="13">
        <v>1.1619999999999999</v>
      </c>
      <c r="C31" s="13">
        <v>1.1850000000000001</v>
      </c>
      <c r="D31" s="13">
        <f>D30+3</f>
        <v>78</v>
      </c>
      <c r="E31" s="13">
        <v>1.306</v>
      </c>
      <c r="F31" s="13">
        <v>1.27</v>
      </c>
      <c r="G31" s="20">
        <v>1.0549999999999999</v>
      </c>
      <c r="H31" s="13">
        <f>H30+3</f>
        <v>78</v>
      </c>
      <c r="I31" s="13">
        <v>1.278</v>
      </c>
      <c r="J31" s="13">
        <v>1.284</v>
      </c>
      <c r="K31" s="13">
        <v>1.294</v>
      </c>
      <c r="L31" s="13">
        <f>L30+3</f>
        <v>78</v>
      </c>
      <c r="M31" s="13">
        <v>0.89600000000000002</v>
      </c>
      <c r="N31" s="13">
        <v>0.89700000000000002</v>
      </c>
      <c r="O31" s="13">
        <v>0.85299999999999998</v>
      </c>
      <c r="P31" s="13">
        <f>P30+3</f>
        <v>78</v>
      </c>
      <c r="Q31" s="13">
        <v>0.84</v>
      </c>
      <c r="R31" s="13">
        <v>0.83599999999999997</v>
      </c>
      <c r="S31" s="13">
        <v>0.81699999999999995</v>
      </c>
      <c r="T31" s="13">
        <f>T30+3</f>
        <v>78</v>
      </c>
      <c r="U31" s="13">
        <v>0.85499999999999998</v>
      </c>
      <c r="V31" s="13">
        <v>0.83</v>
      </c>
      <c r="W31" s="13">
        <v>0.82799999999999996</v>
      </c>
      <c r="X31" s="13">
        <f>X30+3</f>
        <v>78</v>
      </c>
      <c r="Y31" s="13">
        <v>0.85299999999999998</v>
      </c>
      <c r="Z31" s="13">
        <v>0.83</v>
      </c>
      <c r="AA31" s="13">
        <v>0.84899999999999998</v>
      </c>
      <c r="AB31" s="13">
        <f>AB30+3</f>
        <v>78</v>
      </c>
      <c r="AC31" s="13">
        <v>1.325</v>
      </c>
      <c r="AD31" s="13">
        <v>1.3440000000000001</v>
      </c>
      <c r="AE31" s="13">
        <v>1.3280000000000001</v>
      </c>
      <c r="AF31" s="13">
        <f>AF30+3</f>
        <v>78</v>
      </c>
      <c r="AG31" s="13">
        <v>1.335</v>
      </c>
      <c r="AH31" s="13">
        <v>1.3089999999999999</v>
      </c>
      <c r="AI31" s="13">
        <v>1.3340000000000001</v>
      </c>
    </row>
    <row r="32" spans="1:35" x14ac:dyDescent="0.2">
      <c r="A32" s="13">
        <f>A31+2</f>
        <v>54</v>
      </c>
      <c r="B32" s="13">
        <v>1.161</v>
      </c>
      <c r="C32" s="13">
        <v>1.1839999999999999</v>
      </c>
      <c r="D32" s="13">
        <f>D31+3</f>
        <v>81</v>
      </c>
      <c r="E32" s="13">
        <v>1.3120000000000001</v>
      </c>
      <c r="F32" s="13">
        <v>1.276</v>
      </c>
      <c r="G32" s="20">
        <v>1.054</v>
      </c>
      <c r="H32" s="13">
        <f>H31+3</f>
        <v>81</v>
      </c>
      <c r="I32" s="13">
        <v>1.2829999999999999</v>
      </c>
      <c r="J32" s="13">
        <v>1.29</v>
      </c>
      <c r="K32" s="13">
        <v>1.2989999999999999</v>
      </c>
      <c r="L32" s="13">
        <f>L31+3</f>
        <v>81</v>
      </c>
      <c r="M32" s="13">
        <v>0.90300000000000002</v>
      </c>
      <c r="N32" s="13">
        <v>0.90200000000000002</v>
      </c>
      <c r="O32" s="13">
        <v>0.86</v>
      </c>
      <c r="P32" s="13">
        <f>P31+3</f>
        <v>81</v>
      </c>
      <c r="Q32" s="13">
        <v>0.84499999999999997</v>
      </c>
      <c r="R32" s="13">
        <v>0.84099999999999997</v>
      </c>
      <c r="S32" s="13">
        <v>0.82199999999999995</v>
      </c>
      <c r="T32" s="13">
        <f>T31+3</f>
        <v>81</v>
      </c>
      <c r="U32" s="13">
        <v>0.86</v>
      </c>
      <c r="V32" s="13">
        <v>0.83499999999999996</v>
      </c>
      <c r="W32" s="13">
        <v>0.83199999999999996</v>
      </c>
      <c r="X32" s="13">
        <f>X31+3</f>
        <v>81</v>
      </c>
      <c r="Y32" s="13">
        <v>0.85799999999999998</v>
      </c>
      <c r="Z32" s="13">
        <v>0.83599999999999997</v>
      </c>
      <c r="AA32" s="13">
        <v>0.85499999999999998</v>
      </c>
      <c r="AB32" s="13">
        <f>AB31+3</f>
        <v>81</v>
      </c>
      <c r="AC32" s="13">
        <v>1.331</v>
      </c>
      <c r="AD32" s="13">
        <v>1.351</v>
      </c>
      <c r="AE32" s="13">
        <v>1.333</v>
      </c>
      <c r="AF32" s="13">
        <f>AF31+3</f>
        <v>81</v>
      </c>
      <c r="AG32" s="13">
        <v>1.3420000000000001</v>
      </c>
      <c r="AH32" s="13">
        <v>1.3140000000000001</v>
      </c>
      <c r="AI32" s="13">
        <v>1.339</v>
      </c>
    </row>
    <row r="33" spans="1:35" x14ac:dyDescent="0.2">
      <c r="A33" s="13">
        <f>A32+2</f>
        <v>56</v>
      </c>
      <c r="B33" s="13">
        <v>1.163</v>
      </c>
      <c r="C33" s="13">
        <v>1.1890000000000001</v>
      </c>
      <c r="D33" s="13">
        <f>D32+3</f>
        <v>84</v>
      </c>
      <c r="E33" s="13">
        <v>1.319</v>
      </c>
      <c r="F33" s="13">
        <v>1.28</v>
      </c>
      <c r="G33" s="20">
        <v>1.0549999999999999</v>
      </c>
      <c r="H33" s="13">
        <f>H32+3</f>
        <v>84</v>
      </c>
      <c r="I33" s="13">
        <v>1.286</v>
      </c>
      <c r="J33" s="13">
        <v>1.298</v>
      </c>
      <c r="K33" s="13">
        <v>1.3080000000000001</v>
      </c>
      <c r="L33" s="13">
        <f>L32+3</f>
        <v>84</v>
      </c>
      <c r="M33" s="13">
        <v>0.90700000000000003</v>
      </c>
      <c r="N33" s="13">
        <v>0.90800000000000003</v>
      </c>
      <c r="O33" s="13">
        <v>0.86599999999999999</v>
      </c>
      <c r="P33" s="13">
        <f>P32+3</f>
        <v>84</v>
      </c>
      <c r="Q33" s="13">
        <v>0.85</v>
      </c>
      <c r="R33" s="13">
        <v>0.84599999999999997</v>
      </c>
      <c r="S33" s="13">
        <v>0.82799999999999996</v>
      </c>
      <c r="T33" s="13">
        <f>T32+3</f>
        <v>84</v>
      </c>
      <c r="U33" s="13">
        <v>0.86499999999999999</v>
      </c>
      <c r="V33" s="13">
        <v>0.83899999999999997</v>
      </c>
      <c r="W33" s="13">
        <v>0.83799999999999997</v>
      </c>
      <c r="X33" s="13">
        <f>X32+3</f>
        <v>84</v>
      </c>
      <c r="Y33" s="13">
        <v>0.86299999999999999</v>
      </c>
      <c r="Z33" s="13">
        <v>0.84099999999999997</v>
      </c>
      <c r="AA33" s="13">
        <v>0.86</v>
      </c>
      <c r="AB33" s="13">
        <f>AB32+3</f>
        <v>84</v>
      </c>
      <c r="AC33" s="13">
        <v>1.337</v>
      </c>
      <c r="AD33" s="13">
        <v>1.3560000000000001</v>
      </c>
      <c r="AE33" s="13">
        <v>1.3420000000000001</v>
      </c>
      <c r="AF33" s="13">
        <f>AF32+3</f>
        <v>84</v>
      </c>
      <c r="AG33" s="13">
        <v>1.347</v>
      </c>
      <c r="AH33" s="13">
        <v>1.321</v>
      </c>
      <c r="AI33" s="13">
        <v>1.347</v>
      </c>
    </row>
    <row r="34" spans="1:35" x14ac:dyDescent="0.2">
      <c r="A34" s="13">
        <f>A33+2</f>
        <v>58</v>
      </c>
      <c r="B34" s="13">
        <v>1.1619999999999999</v>
      </c>
      <c r="C34" s="13">
        <v>1.1890000000000001</v>
      </c>
      <c r="D34" s="13">
        <f>D33+3</f>
        <v>87</v>
      </c>
      <c r="E34" s="13">
        <v>1.3220000000000001</v>
      </c>
      <c r="F34" s="13">
        <v>1.2869999999999999</v>
      </c>
      <c r="G34" s="20">
        <v>1.0549999999999999</v>
      </c>
      <c r="H34" s="13">
        <f>H33+3</f>
        <v>87</v>
      </c>
      <c r="I34" s="13">
        <v>1.292</v>
      </c>
      <c r="J34" s="13">
        <v>1.302</v>
      </c>
      <c r="K34" s="13">
        <v>1.3140000000000001</v>
      </c>
      <c r="L34" s="13">
        <f>L33+3</f>
        <v>87</v>
      </c>
      <c r="M34" s="13">
        <v>0.91300000000000003</v>
      </c>
      <c r="N34" s="13">
        <v>0.91400000000000003</v>
      </c>
      <c r="O34" s="13">
        <v>0.872</v>
      </c>
      <c r="P34" s="13">
        <f>P33+3</f>
        <v>87</v>
      </c>
      <c r="Q34" s="13">
        <v>0.85399999999999998</v>
      </c>
      <c r="R34" s="13">
        <v>0.85099999999999998</v>
      </c>
      <c r="S34" s="13">
        <v>0.83399999999999996</v>
      </c>
      <c r="T34" s="13">
        <f>T33+3</f>
        <v>87</v>
      </c>
      <c r="U34" s="13">
        <v>0.87</v>
      </c>
      <c r="V34" s="13">
        <v>0.84399999999999997</v>
      </c>
      <c r="W34" s="13">
        <v>0.84299999999999997</v>
      </c>
      <c r="X34" s="13">
        <f>X33+3</f>
        <v>87</v>
      </c>
      <c r="Y34" s="13">
        <v>0.86799999999999999</v>
      </c>
      <c r="Z34" s="13">
        <v>0.84699999999999998</v>
      </c>
      <c r="AA34" s="13">
        <v>0.86599999999999999</v>
      </c>
      <c r="AB34" s="13">
        <f>AB33+3</f>
        <v>87</v>
      </c>
      <c r="AC34" s="13">
        <v>1.343</v>
      </c>
      <c r="AD34" s="13">
        <v>1.3620000000000001</v>
      </c>
      <c r="AE34" s="13">
        <v>1.347</v>
      </c>
      <c r="AF34" s="13">
        <f>AF33+3</f>
        <v>87</v>
      </c>
      <c r="AG34" s="13">
        <v>1.3560000000000001</v>
      </c>
      <c r="AH34" s="13">
        <v>1.327</v>
      </c>
      <c r="AI34" s="13">
        <v>1.3520000000000001</v>
      </c>
    </row>
    <row r="35" spans="1:35" x14ac:dyDescent="0.2">
      <c r="A35" s="13">
        <f>A34+2</f>
        <v>60</v>
      </c>
      <c r="B35" s="13">
        <v>1.1639999999999999</v>
      </c>
      <c r="C35" s="13">
        <v>1.1930000000000001</v>
      </c>
      <c r="D35" s="13">
        <f>D34+3</f>
        <v>90</v>
      </c>
      <c r="E35" s="13">
        <v>1.3280000000000001</v>
      </c>
      <c r="F35" s="13">
        <v>1.2929999999999999</v>
      </c>
      <c r="G35" s="20">
        <v>1.0549999999999999</v>
      </c>
      <c r="H35" s="13">
        <f>H34+3</f>
        <v>90</v>
      </c>
      <c r="I35" s="13">
        <v>1.296</v>
      </c>
      <c r="J35" s="13">
        <v>1.31</v>
      </c>
      <c r="K35" s="13">
        <v>1.319</v>
      </c>
      <c r="L35" s="13">
        <f>L34+3</f>
        <v>90</v>
      </c>
      <c r="M35" s="13">
        <v>0.91800000000000004</v>
      </c>
      <c r="N35" s="13">
        <v>0.91800000000000004</v>
      </c>
      <c r="O35" s="13">
        <v>0.877</v>
      </c>
      <c r="P35" s="13">
        <f>P34+3</f>
        <v>90</v>
      </c>
      <c r="Q35" s="13">
        <v>0.85899999999999999</v>
      </c>
      <c r="R35" s="13">
        <v>0.85599999999999998</v>
      </c>
      <c r="S35" s="13">
        <v>0.83799999999999997</v>
      </c>
      <c r="T35" s="13">
        <f>T34+3</f>
        <v>90</v>
      </c>
      <c r="U35" s="13">
        <v>0.875</v>
      </c>
      <c r="V35" s="13">
        <v>0.84899999999999998</v>
      </c>
      <c r="W35" s="13">
        <v>0.84699999999999998</v>
      </c>
      <c r="X35" s="13">
        <f>X34+3</f>
        <v>90</v>
      </c>
      <c r="Y35" s="13">
        <v>0.872</v>
      </c>
      <c r="Z35" s="13">
        <v>0.85199999999999998</v>
      </c>
      <c r="AA35" s="13">
        <v>0.872</v>
      </c>
      <c r="AB35" s="13">
        <f>AB34+3</f>
        <v>90</v>
      </c>
      <c r="AC35" s="13">
        <v>1.351</v>
      </c>
      <c r="AD35" s="13">
        <v>1.37</v>
      </c>
      <c r="AE35" s="13">
        <v>1.355</v>
      </c>
      <c r="AF35" s="13">
        <f>AF34+3</f>
        <v>90</v>
      </c>
      <c r="AG35" s="13">
        <v>1.36</v>
      </c>
      <c r="AH35" s="13">
        <v>1.3340000000000001</v>
      </c>
      <c r="AI35" s="13">
        <v>1.363</v>
      </c>
    </row>
    <row r="36" spans="1:35" x14ac:dyDescent="0.2">
      <c r="A36" s="13">
        <f>A35+2</f>
        <v>62</v>
      </c>
      <c r="B36" s="13">
        <v>1.1639999999999999</v>
      </c>
      <c r="C36" s="13">
        <v>1.1930000000000001</v>
      </c>
      <c r="D36" s="13">
        <f>D35+3</f>
        <v>93</v>
      </c>
      <c r="E36" s="13">
        <v>1.3340000000000001</v>
      </c>
      <c r="F36" s="13">
        <v>1.298</v>
      </c>
      <c r="G36" s="20">
        <v>1.054</v>
      </c>
      <c r="H36" s="13">
        <f>H35+3</f>
        <v>93</v>
      </c>
      <c r="I36" s="13">
        <v>1.302</v>
      </c>
      <c r="J36" s="13">
        <v>1.3140000000000001</v>
      </c>
      <c r="K36" s="13">
        <v>1.327</v>
      </c>
      <c r="L36" s="13">
        <f>L35+3</f>
        <v>93</v>
      </c>
      <c r="M36" s="13">
        <v>0.92400000000000004</v>
      </c>
      <c r="N36" s="13">
        <v>0.92400000000000004</v>
      </c>
      <c r="O36" s="13">
        <v>0.88400000000000001</v>
      </c>
      <c r="P36" s="13">
        <f>P35+3</f>
        <v>93</v>
      </c>
      <c r="Q36" s="13">
        <v>0.86399999999999999</v>
      </c>
      <c r="R36" s="13">
        <v>0.86099999999999999</v>
      </c>
      <c r="S36" s="13">
        <v>0.84399999999999997</v>
      </c>
      <c r="T36" s="13">
        <f>T35+3</f>
        <v>93</v>
      </c>
      <c r="U36" s="13">
        <v>0.88100000000000001</v>
      </c>
      <c r="V36" s="13">
        <v>0.85499999999999998</v>
      </c>
      <c r="W36" s="13">
        <v>0.85299999999999998</v>
      </c>
      <c r="X36" s="13">
        <f>X35+3</f>
        <v>93</v>
      </c>
      <c r="Y36" s="13">
        <v>0.878</v>
      </c>
      <c r="Z36" s="13">
        <v>0.85699999999999998</v>
      </c>
      <c r="AA36" s="13">
        <v>0.877</v>
      </c>
      <c r="AB36" s="13">
        <f>AB35+3</f>
        <v>93</v>
      </c>
      <c r="AC36" s="13">
        <v>1.3560000000000001</v>
      </c>
      <c r="AD36" s="13">
        <v>1.3779999999999999</v>
      </c>
      <c r="AE36" s="13">
        <v>1.359</v>
      </c>
      <c r="AF36" s="13">
        <f>AF35+3</f>
        <v>93</v>
      </c>
      <c r="AG36" s="13">
        <v>1.367</v>
      </c>
      <c r="AH36" s="13">
        <v>1.339</v>
      </c>
      <c r="AI36" s="13">
        <v>1.367</v>
      </c>
    </row>
    <row r="37" spans="1:35" x14ac:dyDescent="0.2">
      <c r="A37" s="13">
        <f>A36+2</f>
        <v>64</v>
      </c>
      <c r="B37" s="13">
        <v>1.1659999999999999</v>
      </c>
      <c r="C37" s="13">
        <v>1.1950000000000001</v>
      </c>
      <c r="D37" s="13">
        <f>D36+3</f>
        <v>96</v>
      </c>
      <c r="E37" s="13">
        <v>1.3420000000000001</v>
      </c>
      <c r="F37" s="13">
        <v>1.304</v>
      </c>
      <c r="G37" s="20">
        <v>1.054</v>
      </c>
      <c r="H37" s="13">
        <f>H36+3</f>
        <v>96</v>
      </c>
      <c r="I37" s="13">
        <v>1.306</v>
      </c>
      <c r="J37" s="13">
        <v>1.321</v>
      </c>
      <c r="K37" s="13">
        <v>1.333</v>
      </c>
      <c r="L37" s="13">
        <f>L36+3</f>
        <v>96</v>
      </c>
      <c r="M37" s="13">
        <v>0.93100000000000005</v>
      </c>
      <c r="N37" s="13">
        <v>0.92900000000000005</v>
      </c>
      <c r="O37" s="13">
        <v>0.88900000000000001</v>
      </c>
      <c r="P37" s="13">
        <f>P36+3</f>
        <v>96</v>
      </c>
      <c r="Q37" s="13">
        <v>0.86899999999999999</v>
      </c>
      <c r="R37" s="13">
        <v>0.86599999999999999</v>
      </c>
      <c r="S37" s="13">
        <v>0.84899999999999998</v>
      </c>
      <c r="T37" s="13">
        <f>T36+3</f>
        <v>96</v>
      </c>
      <c r="U37" s="13">
        <v>0.88400000000000001</v>
      </c>
      <c r="V37" s="13">
        <v>0.85899999999999999</v>
      </c>
      <c r="W37" s="13">
        <v>0.85699999999999998</v>
      </c>
      <c r="X37" s="13">
        <f>X36+3</f>
        <v>96</v>
      </c>
      <c r="Y37" s="13">
        <v>0.88300000000000001</v>
      </c>
      <c r="Z37" s="13">
        <v>0.86299999999999999</v>
      </c>
      <c r="AA37" s="13">
        <v>0.88300000000000001</v>
      </c>
      <c r="AB37" s="13">
        <f>AB36+3</f>
        <v>96</v>
      </c>
      <c r="AC37" s="13">
        <v>1.3620000000000001</v>
      </c>
      <c r="AD37" s="13">
        <v>1.3819999999999999</v>
      </c>
      <c r="AE37" s="13">
        <v>1.367</v>
      </c>
      <c r="AF37" s="13">
        <f>AF36+3</f>
        <v>96</v>
      </c>
      <c r="AG37" s="13">
        <v>1.373</v>
      </c>
      <c r="AH37" s="13">
        <v>1.345</v>
      </c>
      <c r="AI37" s="13">
        <v>1.3740000000000001</v>
      </c>
    </row>
    <row r="38" spans="1:35" x14ac:dyDescent="0.2">
      <c r="A38" s="13">
        <f>A37+2</f>
        <v>66</v>
      </c>
      <c r="B38" s="13">
        <v>1.1679999999999999</v>
      </c>
      <c r="C38" s="13">
        <v>1.1970000000000001</v>
      </c>
      <c r="D38" s="13">
        <f>D37+3</f>
        <v>99</v>
      </c>
      <c r="E38" s="13">
        <v>1.345</v>
      </c>
      <c r="F38" s="13">
        <v>1.3089999999999999</v>
      </c>
      <c r="G38" s="20">
        <v>1.0549999999999999</v>
      </c>
      <c r="H38" s="13">
        <f>H37+3</f>
        <v>99</v>
      </c>
      <c r="I38" s="13">
        <v>1.3120000000000001</v>
      </c>
      <c r="J38" s="13">
        <v>1.3260000000000001</v>
      </c>
      <c r="K38" s="13">
        <v>1.34</v>
      </c>
      <c r="L38" s="13">
        <f>L37+3</f>
        <v>99</v>
      </c>
      <c r="M38" s="13">
        <v>0.93400000000000005</v>
      </c>
      <c r="N38" s="13">
        <v>0.93600000000000005</v>
      </c>
      <c r="O38" s="13">
        <v>0.89500000000000002</v>
      </c>
      <c r="P38" s="13">
        <f>P37+3</f>
        <v>99</v>
      </c>
      <c r="Q38" s="13">
        <v>0.873</v>
      </c>
      <c r="R38" s="13">
        <v>0.871</v>
      </c>
      <c r="S38" s="13">
        <v>0.85499999999999998</v>
      </c>
      <c r="T38" s="13">
        <f>T37+3</f>
        <v>99</v>
      </c>
      <c r="U38" s="13">
        <v>0.89</v>
      </c>
      <c r="V38" s="13">
        <v>0.86399999999999999</v>
      </c>
      <c r="W38" s="13">
        <v>0.86199999999999999</v>
      </c>
      <c r="X38" s="13">
        <f>X37+3</f>
        <v>99</v>
      </c>
      <c r="Y38" s="13">
        <v>0.88800000000000001</v>
      </c>
      <c r="Z38" s="13">
        <v>0.86899999999999999</v>
      </c>
      <c r="AA38" s="13">
        <v>0.88800000000000001</v>
      </c>
      <c r="AB38" s="13">
        <f>AB37+3</f>
        <v>99</v>
      </c>
      <c r="AC38" s="13">
        <v>1.37</v>
      </c>
      <c r="AD38" s="13">
        <v>1.3859999999999999</v>
      </c>
      <c r="AE38" s="13">
        <v>1.373</v>
      </c>
      <c r="AF38" s="13">
        <f>AF37+3</f>
        <v>99</v>
      </c>
      <c r="AG38" s="13">
        <v>1.381</v>
      </c>
      <c r="AH38" s="13">
        <v>1.3520000000000001</v>
      </c>
      <c r="AI38" s="13">
        <v>1.38</v>
      </c>
    </row>
    <row r="39" spans="1:35" x14ac:dyDescent="0.2">
      <c r="A39" s="13">
        <f>A38+2</f>
        <v>68</v>
      </c>
      <c r="B39" s="13">
        <v>1.1679999999999999</v>
      </c>
      <c r="C39" s="13">
        <v>1.1990000000000001</v>
      </c>
      <c r="D39" s="13">
        <f>D38+3</f>
        <v>102</v>
      </c>
      <c r="E39" s="13">
        <v>1.3540000000000001</v>
      </c>
      <c r="F39" s="13">
        <v>1.3160000000000001</v>
      </c>
      <c r="G39" s="20">
        <v>1.0549999999999999</v>
      </c>
      <c r="H39" s="13">
        <f>H38+3</f>
        <v>102</v>
      </c>
      <c r="I39" s="13">
        <v>1.3180000000000001</v>
      </c>
      <c r="J39" s="13">
        <v>1.331</v>
      </c>
      <c r="K39" s="13">
        <v>1.3460000000000001</v>
      </c>
      <c r="L39" s="13">
        <f>L38+3</f>
        <v>102</v>
      </c>
      <c r="M39" s="13">
        <v>0.94</v>
      </c>
      <c r="N39" s="13">
        <v>0.94</v>
      </c>
      <c r="O39" s="13">
        <v>0.9</v>
      </c>
      <c r="P39" s="13">
        <f>P38+3</f>
        <v>102</v>
      </c>
      <c r="Q39" s="13">
        <v>0.878</v>
      </c>
      <c r="R39" s="13">
        <v>0.875</v>
      </c>
      <c r="S39" s="13">
        <v>0.86</v>
      </c>
      <c r="T39" s="13">
        <f>T38+3</f>
        <v>102</v>
      </c>
      <c r="U39" s="13">
        <v>0.89400000000000002</v>
      </c>
      <c r="V39" s="13">
        <v>0.86899999999999999</v>
      </c>
      <c r="W39" s="13">
        <v>0.86799999999999999</v>
      </c>
      <c r="X39" s="13">
        <f>X38+3</f>
        <v>102</v>
      </c>
      <c r="Y39" s="13">
        <v>0.89400000000000002</v>
      </c>
      <c r="Z39" s="13">
        <v>0.875</v>
      </c>
      <c r="AA39" s="13">
        <v>0.89300000000000002</v>
      </c>
      <c r="AB39" s="13">
        <f>AB38+3</f>
        <v>102</v>
      </c>
      <c r="AC39" s="13">
        <v>1.3759999999999999</v>
      </c>
      <c r="AD39" s="13">
        <v>1.397</v>
      </c>
      <c r="AE39" s="13">
        <v>1.381</v>
      </c>
      <c r="AF39" s="13">
        <f>AF38+3</f>
        <v>102</v>
      </c>
      <c r="AG39" s="13">
        <v>1.3859999999999999</v>
      </c>
      <c r="AH39" s="13">
        <v>1.359</v>
      </c>
      <c r="AI39" s="13">
        <v>1.3879999999999999</v>
      </c>
    </row>
    <row r="40" spans="1:35" x14ac:dyDescent="0.2">
      <c r="A40" s="13">
        <f>A39+2</f>
        <v>70</v>
      </c>
      <c r="B40" s="13">
        <v>1.17</v>
      </c>
      <c r="C40" s="13">
        <v>1.2010000000000001</v>
      </c>
      <c r="D40" s="13">
        <f>D39+3</f>
        <v>105</v>
      </c>
      <c r="E40" s="13">
        <v>1.357</v>
      </c>
      <c r="F40" s="13">
        <v>1.32</v>
      </c>
      <c r="G40" s="20">
        <v>1.0549999999999999</v>
      </c>
      <c r="H40" s="13">
        <f>H39+3</f>
        <v>105</v>
      </c>
      <c r="I40" s="13">
        <v>1.3220000000000001</v>
      </c>
      <c r="J40" s="13">
        <v>1.34</v>
      </c>
      <c r="K40" s="13">
        <v>1.355</v>
      </c>
      <c r="L40" s="13">
        <f>L39+3</f>
        <v>105</v>
      </c>
      <c r="M40" s="13">
        <v>0.94499999999999995</v>
      </c>
      <c r="N40" s="13">
        <v>0.94699999999999995</v>
      </c>
      <c r="O40" s="13">
        <v>0.90700000000000003</v>
      </c>
      <c r="P40" s="13">
        <f>P39+3</f>
        <v>105</v>
      </c>
      <c r="Q40" s="13">
        <v>0.88300000000000001</v>
      </c>
      <c r="R40" s="13">
        <v>0.88100000000000001</v>
      </c>
      <c r="S40" s="13">
        <v>0.86499999999999999</v>
      </c>
      <c r="T40" s="13">
        <f>T39+3</f>
        <v>105</v>
      </c>
      <c r="U40" s="13">
        <v>0.89900000000000002</v>
      </c>
      <c r="V40" s="13">
        <v>0.874</v>
      </c>
      <c r="W40" s="13">
        <v>0.873</v>
      </c>
      <c r="X40" s="13">
        <f>X39+3</f>
        <v>105</v>
      </c>
      <c r="Y40" s="13">
        <v>0.89900000000000002</v>
      </c>
      <c r="Z40" s="13">
        <v>0.879</v>
      </c>
      <c r="AA40" s="13">
        <v>0.89900000000000002</v>
      </c>
      <c r="AB40" s="13">
        <f>AB39+3</f>
        <v>105</v>
      </c>
      <c r="AC40" s="13">
        <v>1.3819999999999999</v>
      </c>
      <c r="AD40" s="13">
        <v>1.4019999999999999</v>
      </c>
      <c r="AE40" s="13">
        <v>1.3859999999999999</v>
      </c>
      <c r="AF40" s="13">
        <f>AF39+3</f>
        <v>105</v>
      </c>
      <c r="AG40" s="13">
        <v>1.389</v>
      </c>
      <c r="AH40" s="13">
        <v>1.365</v>
      </c>
      <c r="AI40" s="13">
        <v>1.393</v>
      </c>
    </row>
    <row r="41" spans="1:35" x14ac:dyDescent="0.2">
      <c r="A41" s="13">
        <f>A40+2</f>
        <v>72</v>
      </c>
      <c r="B41" s="13">
        <v>1.171</v>
      </c>
      <c r="C41" s="13">
        <v>1.202</v>
      </c>
      <c r="D41" s="13">
        <f>D40+3</f>
        <v>108</v>
      </c>
      <c r="E41" s="13">
        <v>1.365</v>
      </c>
      <c r="F41" s="13">
        <v>1.327</v>
      </c>
      <c r="G41" s="20">
        <v>1.0549999999999999</v>
      </c>
      <c r="H41" s="13">
        <f>H40+3</f>
        <v>108</v>
      </c>
      <c r="I41" s="13">
        <v>1.327</v>
      </c>
      <c r="J41" s="13">
        <v>1.345</v>
      </c>
      <c r="K41" s="13">
        <v>1.361</v>
      </c>
      <c r="L41" s="13">
        <f>L40+3</f>
        <v>108</v>
      </c>
      <c r="M41" s="13">
        <v>0.95199999999999996</v>
      </c>
      <c r="N41" s="13">
        <v>0.95299999999999996</v>
      </c>
      <c r="O41" s="13">
        <v>0.91300000000000003</v>
      </c>
      <c r="P41" s="13">
        <f>P40+3</f>
        <v>108</v>
      </c>
      <c r="Q41" s="13">
        <v>0.88800000000000001</v>
      </c>
      <c r="R41" s="13">
        <v>0.88600000000000001</v>
      </c>
      <c r="S41" s="13">
        <v>0.871</v>
      </c>
      <c r="T41" s="13">
        <f>T40+3</f>
        <v>108</v>
      </c>
      <c r="U41" s="13">
        <v>0.90400000000000003</v>
      </c>
      <c r="V41" s="13">
        <v>0.879</v>
      </c>
      <c r="W41" s="13">
        <v>0.878</v>
      </c>
      <c r="X41" s="13">
        <f>X40+3</f>
        <v>108</v>
      </c>
      <c r="Y41" s="13">
        <v>0.90400000000000003</v>
      </c>
      <c r="Z41" s="13">
        <v>0.88500000000000001</v>
      </c>
      <c r="AA41" s="13">
        <v>0.90500000000000003</v>
      </c>
      <c r="AB41" s="13">
        <f>AB40+3</f>
        <v>108</v>
      </c>
      <c r="AC41" s="13">
        <v>1.387</v>
      </c>
      <c r="AD41" s="13">
        <v>1.409</v>
      </c>
      <c r="AE41" s="13">
        <v>1.393</v>
      </c>
      <c r="AF41" s="13">
        <f>AF40+3</f>
        <v>108</v>
      </c>
      <c r="AG41" s="13">
        <v>1.3979999999999999</v>
      </c>
      <c r="AH41" s="13">
        <v>1.3740000000000001</v>
      </c>
      <c r="AI41" s="13">
        <v>1.401</v>
      </c>
    </row>
    <row r="42" spans="1:35" x14ac:dyDescent="0.2">
      <c r="A42" s="13">
        <f>A41+2</f>
        <v>74</v>
      </c>
      <c r="B42" s="13">
        <v>1.171</v>
      </c>
      <c r="C42" s="13">
        <v>1.206</v>
      </c>
      <c r="D42" s="13">
        <f>D41+3</f>
        <v>111</v>
      </c>
      <c r="E42" s="13">
        <v>1.369</v>
      </c>
      <c r="F42" s="13">
        <v>1.333</v>
      </c>
      <c r="G42" s="20">
        <v>1.054</v>
      </c>
      <c r="H42" s="13">
        <f>H41+3</f>
        <v>111</v>
      </c>
      <c r="I42" s="13">
        <v>1.333</v>
      </c>
      <c r="J42" s="13">
        <v>1.3520000000000001</v>
      </c>
      <c r="K42" s="13">
        <v>1.365</v>
      </c>
      <c r="L42" s="13">
        <f>L41+3</f>
        <v>111</v>
      </c>
      <c r="M42" s="13">
        <v>0.95599999999999996</v>
      </c>
      <c r="N42" s="13">
        <v>0.95799999999999996</v>
      </c>
      <c r="O42" s="13">
        <v>0.91800000000000004</v>
      </c>
      <c r="P42" s="13">
        <f>P41+3</f>
        <v>111</v>
      </c>
      <c r="Q42" s="13">
        <v>0.89400000000000002</v>
      </c>
      <c r="R42" s="13">
        <v>0.89</v>
      </c>
      <c r="S42" s="13">
        <v>0.875</v>
      </c>
      <c r="T42" s="13">
        <f>T41+3</f>
        <v>111</v>
      </c>
      <c r="U42" s="13">
        <v>0.90900000000000003</v>
      </c>
      <c r="V42" s="13">
        <v>0.88300000000000001</v>
      </c>
      <c r="W42" s="13">
        <v>0.88400000000000001</v>
      </c>
      <c r="X42" s="13">
        <f>X41+3</f>
        <v>111</v>
      </c>
      <c r="Y42" s="13">
        <v>0.90900000000000003</v>
      </c>
      <c r="Z42" s="13">
        <v>0.89</v>
      </c>
      <c r="AA42" s="13">
        <v>0.91100000000000003</v>
      </c>
      <c r="AB42" s="13">
        <f>AB41+3</f>
        <v>111</v>
      </c>
      <c r="AC42" s="13">
        <v>1.3959999999999999</v>
      </c>
      <c r="AD42" s="13">
        <v>1.415</v>
      </c>
      <c r="AE42" s="13">
        <v>1.3979999999999999</v>
      </c>
      <c r="AF42" s="13">
        <f>AF41+3</f>
        <v>111</v>
      </c>
      <c r="AG42" s="13">
        <v>1.4039999999999999</v>
      </c>
      <c r="AH42" s="13">
        <v>1.377</v>
      </c>
      <c r="AI42" s="13">
        <v>1.407</v>
      </c>
    </row>
    <row r="43" spans="1:35" x14ac:dyDescent="0.2">
      <c r="A43" s="13">
        <f>A42+2</f>
        <v>76</v>
      </c>
      <c r="B43" s="13">
        <v>1.1719999999999999</v>
      </c>
      <c r="C43" s="13">
        <v>1.206</v>
      </c>
      <c r="D43" s="13">
        <f>D42+3</f>
        <v>114</v>
      </c>
      <c r="E43" s="13">
        <v>1.375</v>
      </c>
      <c r="F43" s="13">
        <v>1.3380000000000001</v>
      </c>
      <c r="G43" s="20">
        <v>1.054</v>
      </c>
      <c r="H43" s="13">
        <f>H42+3</f>
        <v>114</v>
      </c>
      <c r="I43" s="13">
        <v>1.3380000000000001</v>
      </c>
      <c r="J43" s="13">
        <v>1.3580000000000001</v>
      </c>
      <c r="K43" s="13">
        <v>1.371</v>
      </c>
      <c r="L43" s="13">
        <f>L42+3</f>
        <v>114</v>
      </c>
      <c r="M43" s="13">
        <v>0.96199999999999997</v>
      </c>
      <c r="N43" s="13">
        <v>0.96299999999999997</v>
      </c>
      <c r="O43" s="13">
        <v>0.92500000000000004</v>
      </c>
      <c r="P43" s="13">
        <f>P42+3</f>
        <v>114</v>
      </c>
      <c r="Q43" s="13">
        <v>0.89800000000000002</v>
      </c>
      <c r="R43" s="13">
        <v>0.89600000000000002</v>
      </c>
      <c r="S43" s="13">
        <v>0.88100000000000001</v>
      </c>
      <c r="T43" s="13">
        <f>T42+3</f>
        <v>114</v>
      </c>
      <c r="U43" s="13">
        <v>0.91500000000000004</v>
      </c>
      <c r="V43" s="13">
        <v>0.88900000000000001</v>
      </c>
      <c r="W43" s="13">
        <v>0.88800000000000001</v>
      </c>
      <c r="X43" s="13">
        <f>X42+3</f>
        <v>114</v>
      </c>
      <c r="Y43" s="13">
        <v>0.91400000000000003</v>
      </c>
      <c r="Z43" s="13">
        <v>0.89700000000000002</v>
      </c>
      <c r="AA43" s="13">
        <v>0.91500000000000004</v>
      </c>
      <c r="AB43" s="13">
        <f>AB42+3</f>
        <v>114</v>
      </c>
      <c r="AC43" s="13">
        <v>1.4</v>
      </c>
      <c r="AD43" s="13">
        <v>1.421</v>
      </c>
      <c r="AE43" s="13">
        <v>1.4059999999999999</v>
      </c>
      <c r="AF43" s="13">
        <f>AF42+3</f>
        <v>114</v>
      </c>
      <c r="AG43" s="13">
        <v>1.41</v>
      </c>
      <c r="AH43" s="13">
        <v>1.385</v>
      </c>
      <c r="AI43" s="13">
        <v>1.415</v>
      </c>
    </row>
    <row r="44" spans="1:35" x14ac:dyDescent="0.2">
      <c r="A44" s="13">
        <f>A43+2</f>
        <v>78</v>
      </c>
      <c r="B44" s="13">
        <v>1.1719999999999999</v>
      </c>
      <c r="C44" s="13">
        <v>1.208</v>
      </c>
      <c r="D44" s="13">
        <f>D43+3</f>
        <v>117</v>
      </c>
      <c r="E44" s="13">
        <v>1.38</v>
      </c>
      <c r="F44" s="13">
        <v>1.343</v>
      </c>
      <c r="G44" s="20">
        <v>1.054</v>
      </c>
      <c r="H44" s="13">
        <f>H43+3</f>
        <v>117</v>
      </c>
      <c r="I44" s="13">
        <v>1.3440000000000001</v>
      </c>
      <c r="J44" s="13">
        <v>1.365</v>
      </c>
      <c r="K44" s="13">
        <v>1.377</v>
      </c>
      <c r="L44" s="13">
        <f>L43+3</f>
        <v>117</v>
      </c>
      <c r="M44" s="13">
        <v>0.96799999999999997</v>
      </c>
      <c r="N44" s="13">
        <v>0.96799999999999997</v>
      </c>
      <c r="O44" s="13">
        <v>0.93</v>
      </c>
      <c r="P44" s="13">
        <f>P43+3</f>
        <v>117</v>
      </c>
      <c r="Q44" s="13">
        <v>0.90200000000000002</v>
      </c>
      <c r="R44" s="13">
        <v>0.90100000000000002</v>
      </c>
      <c r="S44" s="13">
        <v>0.88700000000000001</v>
      </c>
      <c r="T44" s="13">
        <f>T43+3</f>
        <v>117</v>
      </c>
      <c r="U44" s="13">
        <v>0.91900000000000004</v>
      </c>
      <c r="V44" s="13">
        <v>0.89300000000000002</v>
      </c>
      <c r="W44" s="13">
        <v>0.89400000000000002</v>
      </c>
      <c r="X44" s="13">
        <f>X43+3</f>
        <v>117</v>
      </c>
      <c r="Y44" s="13">
        <v>0.92</v>
      </c>
      <c r="Z44" s="13">
        <v>0.90200000000000002</v>
      </c>
      <c r="AA44" s="13">
        <v>0.92100000000000004</v>
      </c>
      <c r="AB44" s="13">
        <f>AB43+3</f>
        <v>117</v>
      </c>
      <c r="AC44" s="13">
        <v>1.409</v>
      </c>
      <c r="AD44" s="13">
        <v>1.427</v>
      </c>
      <c r="AE44" s="13">
        <v>1.409</v>
      </c>
      <c r="AF44" s="13">
        <f>AF43+3</f>
        <v>117</v>
      </c>
      <c r="AG44" s="13">
        <v>1.4159999999999999</v>
      </c>
      <c r="AH44" s="13">
        <v>1.391</v>
      </c>
      <c r="AI44" s="13">
        <v>1.42</v>
      </c>
    </row>
    <row r="45" spans="1:35" x14ac:dyDescent="0.2">
      <c r="A45" s="13">
        <f>A44+2</f>
        <v>80</v>
      </c>
      <c r="B45" s="13">
        <v>1.1739999999999999</v>
      </c>
      <c r="C45" s="13">
        <v>1.2110000000000001</v>
      </c>
      <c r="D45" s="13">
        <f>D44+3</f>
        <v>120</v>
      </c>
      <c r="E45" s="13">
        <v>1.3859999999999999</v>
      </c>
      <c r="F45" s="13">
        <v>1.35</v>
      </c>
      <c r="G45" s="20">
        <v>1.054</v>
      </c>
      <c r="H45" s="13">
        <f>H44+3</f>
        <v>120</v>
      </c>
      <c r="I45" s="13">
        <v>1.349</v>
      </c>
      <c r="J45" s="13">
        <v>1.37</v>
      </c>
      <c r="K45" s="13">
        <v>1.385</v>
      </c>
      <c r="L45" s="13">
        <f>L44+3</f>
        <v>120</v>
      </c>
      <c r="M45" s="13">
        <v>0.97199999999999998</v>
      </c>
      <c r="N45" s="13">
        <v>0.97399999999999998</v>
      </c>
      <c r="O45" s="13">
        <v>0.93500000000000005</v>
      </c>
      <c r="P45" s="13">
        <f>P44+3</f>
        <v>120</v>
      </c>
      <c r="Q45" s="13">
        <v>0.90700000000000003</v>
      </c>
      <c r="R45" s="13">
        <v>0.90500000000000003</v>
      </c>
      <c r="S45" s="13">
        <v>0.89200000000000002</v>
      </c>
      <c r="T45" s="13">
        <f>T44+3</f>
        <v>120</v>
      </c>
      <c r="U45" s="13">
        <v>0.92400000000000004</v>
      </c>
      <c r="V45" s="13">
        <v>0.89800000000000002</v>
      </c>
      <c r="W45" s="13">
        <v>0.89700000000000002</v>
      </c>
      <c r="X45" s="13">
        <f>X44+3</f>
        <v>120</v>
      </c>
      <c r="Y45" s="13">
        <v>0.92500000000000004</v>
      </c>
      <c r="Z45" s="13">
        <v>0.90700000000000003</v>
      </c>
      <c r="AA45" s="13">
        <v>0.92600000000000005</v>
      </c>
      <c r="AB45" s="13">
        <f>AB44+3</f>
        <v>120</v>
      </c>
      <c r="AC45" s="13">
        <v>1.4119999999999999</v>
      </c>
      <c r="AD45" s="13">
        <v>1.4330000000000001</v>
      </c>
      <c r="AE45" s="13">
        <v>1.4179999999999999</v>
      </c>
      <c r="AF45" s="13">
        <f>AF44+3</f>
        <v>120</v>
      </c>
      <c r="AG45" s="13">
        <v>1.4219999999999999</v>
      </c>
      <c r="AH45" s="13">
        <v>1.4</v>
      </c>
      <c r="AI45" s="13">
        <v>1.4279999999999999</v>
      </c>
    </row>
    <row r="46" spans="1:35" x14ac:dyDescent="0.2">
      <c r="A46" s="13">
        <f>A45+2</f>
        <v>82</v>
      </c>
      <c r="B46" s="13">
        <v>1.1739999999999999</v>
      </c>
      <c r="C46" s="13">
        <v>1.21</v>
      </c>
      <c r="D46" s="13">
        <f>D45+3</f>
        <v>123</v>
      </c>
      <c r="E46" s="13">
        <v>1.39</v>
      </c>
      <c r="F46" s="13">
        <v>1.355</v>
      </c>
      <c r="G46" s="20">
        <v>1.0549999999999999</v>
      </c>
      <c r="H46" s="13">
        <f>H45+3</f>
        <v>123</v>
      </c>
      <c r="I46" s="13">
        <v>1.353</v>
      </c>
      <c r="J46" s="13">
        <v>1.3740000000000001</v>
      </c>
      <c r="K46" s="13">
        <v>1.3919999999999999</v>
      </c>
      <c r="L46" s="13">
        <f>L45+3</f>
        <v>123</v>
      </c>
      <c r="M46" s="13">
        <v>0.97699999999999998</v>
      </c>
      <c r="N46" s="13">
        <v>0.98</v>
      </c>
      <c r="O46" s="13">
        <v>0.94199999999999995</v>
      </c>
      <c r="P46" s="13">
        <f>P45+3</f>
        <v>123</v>
      </c>
      <c r="Q46" s="13">
        <v>0.91200000000000003</v>
      </c>
      <c r="R46" s="13">
        <v>0.90900000000000003</v>
      </c>
      <c r="S46" s="13">
        <v>0.89800000000000002</v>
      </c>
      <c r="T46" s="13">
        <f>T45+3</f>
        <v>123</v>
      </c>
      <c r="U46" s="13">
        <v>0.92900000000000005</v>
      </c>
      <c r="V46" s="13">
        <v>0.90200000000000002</v>
      </c>
      <c r="W46" s="13">
        <v>0.90300000000000002</v>
      </c>
      <c r="X46" s="13">
        <f>X45+3</f>
        <v>123</v>
      </c>
      <c r="Y46" s="13">
        <v>0.93</v>
      </c>
      <c r="Z46" s="13">
        <v>0.91200000000000003</v>
      </c>
      <c r="AA46" s="13">
        <v>0.93</v>
      </c>
      <c r="AB46" s="13">
        <f>AB45+3</f>
        <v>123</v>
      </c>
      <c r="AC46" s="13">
        <v>1.4219999999999999</v>
      </c>
      <c r="AD46" s="13">
        <v>1.4410000000000001</v>
      </c>
      <c r="AE46" s="13">
        <v>1.4219999999999999</v>
      </c>
      <c r="AF46" s="13">
        <f>AF45+3</f>
        <v>123</v>
      </c>
      <c r="AG46" s="13">
        <v>1.429</v>
      </c>
      <c r="AH46" s="13">
        <v>1.405</v>
      </c>
      <c r="AI46" s="13">
        <v>1.4350000000000001</v>
      </c>
    </row>
    <row r="47" spans="1:35" x14ac:dyDescent="0.2">
      <c r="A47" s="13">
        <f>A46+2</f>
        <v>84</v>
      </c>
      <c r="B47" s="13">
        <v>1.1759999999999999</v>
      </c>
      <c r="C47" s="13">
        <v>1.214</v>
      </c>
      <c r="D47" s="13">
        <f>D46+3</f>
        <v>126</v>
      </c>
      <c r="E47" s="13">
        <v>1.399</v>
      </c>
      <c r="F47" s="13">
        <v>1.363</v>
      </c>
      <c r="G47" s="20">
        <v>1.0529999999999999</v>
      </c>
      <c r="H47" s="13">
        <f>H46+3</f>
        <v>126</v>
      </c>
      <c r="I47" s="13">
        <v>1.3580000000000001</v>
      </c>
      <c r="J47" s="13">
        <v>1.383</v>
      </c>
      <c r="K47" s="13">
        <v>1.4</v>
      </c>
      <c r="L47" s="13">
        <f>L46+3</f>
        <v>126</v>
      </c>
      <c r="M47" s="13">
        <v>0.98099999999999998</v>
      </c>
      <c r="N47" s="13">
        <v>0.98599999999999999</v>
      </c>
      <c r="O47" s="13">
        <v>0.94899999999999995</v>
      </c>
      <c r="P47" s="13">
        <f>P46+3</f>
        <v>126</v>
      </c>
      <c r="Q47" s="13">
        <v>0.91900000000000004</v>
      </c>
      <c r="R47" s="13">
        <v>0.91500000000000004</v>
      </c>
      <c r="S47" s="13">
        <v>0.90200000000000002</v>
      </c>
      <c r="T47" s="13">
        <f>T46+3</f>
        <v>126</v>
      </c>
      <c r="U47" s="13">
        <v>0.93300000000000005</v>
      </c>
      <c r="V47" s="13">
        <v>0.90800000000000003</v>
      </c>
      <c r="W47" s="13">
        <v>0.90900000000000003</v>
      </c>
      <c r="X47" s="13">
        <f>X46+3</f>
        <v>126</v>
      </c>
      <c r="Y47" s="13">
        <v>0.93500000000000005</v>
      </c>
      <c r="Z47" s="13">
        <v>0.91600000000000004</v>
      </c>
      <c r="AA47" s="13">
        <v>0.93700000000000006</v>
      </c>
      <c r="AB47" s="13">
        <f>AB46+3</f>
        <v>126</v>
      </c>
      <c r="AC47" s="13">
        <v>1.4259999999999999</v>
      </c>
      <c r="AD47" s="13">
        <v>1.448</v>
      </c>
      <c r="AE47" s="13">
        <v>1.4279999999999999</v>
      </c>
      <c r="AF47" s="13">
        <f>AF46+3</f>
        <v>126</v>
      </c>
      <c r="AG47" s="13">
        <v>1.4350000000000001</v>
      </c>
      <c r="AH47" s="13">
        <v>1.4139999999999999</v>
      </c>
      <c r="AI47" s="13">
        <v>1.4430000000000001</v>
      </c>
    </row>
    <row r="48" spans="1:35" x14ac:dyDescent="0.2">
      <c r="A48" s="13">
        <f>A47+2</f>
        <v>86</v>
      </c>
      <c r="B48" s="13">
        <v>1.1759999999999999</v>
      </c>
      <c r="C48" s="13">
        <v>1.214</v>
      </c>
      <c r="D48" s="13">
        <f>D47+3</f>
        <v>129</v>
      </c>
      <c r="E48" s="13">
        <v>1.4</v>
      </c>
      <c r="F48" s="13">
        <v>1.3680000000000001</v>
      </c>
      <c r="G48" s="20">
        <v>1.0529999999999999</v>
      </c>
      <c r="H48" s="13">
        <f>H47+3</f>
        <v>129</v>
      </c>
      <c r="I48" s="13">
        <v>1.361</v>
      </c>
      <c r="J48" s="13">
        <v>1.3859999999999999</v>
      </c>
      <c r="K48" s="13">
        <v>1.4059999999999999</v>
      </c>
      <c r="L48" s="13">
        <f>L47+3</f>
        <v>129</v>
      </c>
      <c r="M48" s="13">
        <v>0.98799999999999999</v>
      </c>
      <c r="N48" s="13">
        <v>0.99</v>
      </c>
      <c r="O48" s="13">
        <v>0.95499999999999996</v>
      </c>
      <c r="P48" s="13">
        <f>P47+3</f>
        <v>129</v>
      </c>
      <c r="Q48" s="13">
        <v>0.92100000000000004</v>
      </c>
      <c r="R48" s="13">
        <v>0.92</v>
      </c>
      <c r="S48" s="13">
        <v>0.90800000000000003</v>
      </c>
      <c r="T48" s="13">
        <f>T47+3</f>
        <v>129</v>
      </c>
      <c r="U48" s="13">
        <v>0.93700000000000006</v>
      </c>
      <c r="V48" s="13">
        <v>0.91300000000000003</v>
      </c>
      <c r="W48" s="13">
        <v>0.91400000000000003</v>
      </c>
      <c r="X48" s="13">
        <f>X47+3</f>
        <v>129</v>
      </c>
      <c r="Y48" s="13">
        <v>0.94099999999999995</v>
      </c>
      <c r="Z48" s="13">
        <v>0.92300000000000004</v>
      </c>
      <c r="AA48" s="13">
        <v>0.94199999999999995</v>
      </c>
      <c r="AB48" s="13">
        <f>AB47+3</f>
        <v>129</v>
      </c>
      <c r="AC48" s="13">
        <v>1.431</v>
      </c>
      <c r="AD48" s="13">
        <v>1.452</v>
      </c>
      <c r="AE48" s="13">
        <v>1.4350000000000001</v>
      </c>
      <c r="AF48" s="13">
        <f>AF47+3</f>
        <v>129</v>
      </c>
      <c r="AG48" s="13">
        <v>1.4450000000000001</v>
      </c>
      <c r="AH48" s="13">
        <v>1.419</v>
      </c>
      <c r="AI48" s="13">
        <v>1.446</v>
      </c>
    </row>
    <row r="49" spans="1:35" x14ac:dyDescent="0.2">
      <c r="A49" s="13">
        <f>A48+2</f>
        <v>88</v>
      </c>
      <c r="B49" s="13">
        <v>1.177</v>
      </c>
      <c r="C49" s="13">
        <v>1.2190000000000001</v>
      </c>
      <c r="D49" s="13">
        <f>D48+3</f>
        <v>132</v>
      </c>
      <c r="E49" s="13">
        <v>1.407</v>
      </c>
      <c r="F49" s="13">
        <v>1.373</v>
      </c>
      <c r="G49" s="20">
        <v>1.0529999999999999</v>
      </c>
      <c r="H49" s="13">
        <f>H48+3</f>
        <v>132</v>
      </c>
      <c r="I49" s="13">
        <v>1.369</v>
      </c>
      <c r="J49" s="13">
        <v>1.393</v>
      </c>
      <c r="K49" s="13">
        <v>1.4139999999999999</v>
      </c>
      <c r="L49" s="13">
        <f>L48+3</f>
        <v>132</v>
      </c>
      <c r="M49" s="13">
        <v>0.99299999999999999</v>
      </c>
      <c r="N49" s="13">
        <v>0.996</v>
      </c>
      <c r="O49" s="13">
        <v>0.96</v>
      </c>
      <c r="P49" s="13">
        <f>P48+3</f>
        <v>132</v>
      </c>
      <c r="Q49" s="13">
        <v>0.92700000000000005</v>
      </c>
      <c r="R49" s="13">
        <v>0.92400000000000004</v>
      </c>
      <c r="S49" s="13">
        <v>0.91300000000000003</v>
      </c>
      <c r="T49" s="13">
        <f>T48+3</f>
        <v>132</v>
      </c>
      <c r="U49" s="13">
        <v>0.94299999999999995</v>
      </c>
      <c r="V49" s="13">
        <v>0.91700000000000004</v>
      </c>
      <c r="W49" s="13">
        <v>0.91800000000000004</v>
      </c>
      <c r="X49" s="13">
        <f>X48+3</f>
        <v>132</v>
      </c>
      <c r="Y49" s="13">
        <v>0.94499999999999995</v>
      </c>
      <c r="Z49" s="13">
        <v>0.92700000000000005</v>
      </c>
      <c r="AA49" s="13">
        <v>0.94699999999999995</v>
      </c>
      <c r="AB49" s="13">
        <f>AB48+3</f>
        <v>132</v>
      </c>
      <c r="AC49" s="13">
        <v>1.4370000000000001</v>
      </c>
      <c r="AD49" s="13">
        <v>1.4590000000000001</v>
      </c>
      <c r="AE49" s="13">
        <v>1.4419999999999999</v>
      </c>
      <c r="AF49" s="13">
        <f>AF48+3</f>
        <v>132</v>
      </c>
      <c r="AG49" s="13">
        <v>1.45</v>
      </c>
      <c r="AH49" s="13">
        <v>1.4259999999999999</v>
      </c>
      <c r="AI49" s="13">
        <v>1.456</v>
      </c>
    </row>
    <row r="50" spans="1:35" x14ac:dyDescent="0.2">
      <c r="A50" s="13">
        <f>A49+2</f>
        <v>90</v>
      </c>
      <c r="B50" s="13">
        <v>1.1779999999999999</v>
      </c>
      <c r="C50" s="13">
        <v>1.22</v>
      </c>
      <c r="D50" s="13">
        <f>D49+3</f>
        <v>135</v>
      </c>
      <c r="E50" s="13">
        <v>1.411</v>
      </c>
      <c r="F50" s="13">
        <v>1.381</v>
      </c>
      <c r="G50" s="20">
        <v>1.0529999999999999</v>
      </c>
      <c r="H50" s="13">
        <f>H49+3</f>
        <v>135</v>
      </c>
      <c r="I50" s="13">
        <v>1.373</v>
      </c>
      <c r="J50" s="13">
        <v>1.401</v>
      </c>
      <c r="K50" s="13">
        <v>1.42</v>
      </c>
      <c r="L50" s="13">
        <f>L49+3</f>
        <v>135</v>
      </c>
      <c r="M50" s="13">
        <v>0.998</v>
      </c>
      <c r="N50" s="13">
        <v>1.002</v>
      </c>
      <c r="O50" s="13">
        <v>0.96499999999999997</v>
      </c>
      <c r="P50" s="13">
        <f>P49+3</f>
        <v>135</v>
      </c>
      <c r="Q50" s="13">
        <v>0.93100000000000005</v>
      </c>
      <c r="R50" s="13">
        <v>0.92900000000000005</v>
      </c>
      <c r="S50" s="13">
        <v>0.91800000000000004</v>
      </c>
      <c r="T50" s="13">
        <f>T49+3</f>
        <v>135</v>
      </c>
      <c r="U50" s="13">
        <v>0.94799999999999995</v>
      </c>
      <c r="V50" s="13">
        <v>0.92100000000000004</v>
      </c>
      <c r="W50" s="13">
        <v>0.92400000000000004</v>
      </c>
      <c r="X50" s="13">
        <f>X49+3</f>
        <v>135</v>
      </c>
      <c r="Y50" s="13">
        <v>0.95099999999999996</v>
      </c>
      <c r="Z50" s="13">
        <v>0.93300000000000005</v>
      </c>
      <c r="AA50" s="13">
        <v>0.95299999999999996</v>
      </c>
      <c r="AB50" s="13">
        <f>AB49+3</f>
        <v>135</v>
      </c>
      <c r="AC50" s="13">
        <v>1.4419999999999999</v>
      </c>
      <c r="AD50" s="13">
        <v>1.4650000000000001</v>
      </c>
      <c r="AE50" s="13">
        <v>1.446</v>
      </c>
      <c r="AF50" s="13">
        <f>AF49+3</f>
        <v>135</v>
      </c>
      <c r="AG50" s="13">
        <v>1.456</v>
      </c>
      <c r="AH50" s="13">
        <v>1.4330000000000001</v>
      </c>
      <c r="AI50" s="13">
        <v>1.4610000000000001</v>
      </c>
    </row>
    <row r="51" spans="1:35" x14ac:dyDescent="0.2">
      <c r="A51" s="13">
        <f>A50+2</f>
        <v>92</v>
      </c>
      <c r="B51" s="13">
        <v>1.1779999999999999</v>
      </c>
      <c r="C51" s="13">
        <v>1.222</v>
      </c>
      <c r="D51" s="13">
        <f>D50+3</f>
        <v>138</v>
      </c>
      <c r="E51" s="13">
        <v>1.417</v>
      </c>
      <c r="F51" s="13">
        <v>1.3859999999999999</v>
      </c>
      <c r="G51" s="20">
        <v>1.0529999999999999</v>
      </c>
      <c r="H51" s="13">
        <f>H50+3</f>
        <v>138</v>
      </c>
      <c r="I51" s="13">
        <v>1.3779999999999999</v>
      </c>
      <c r="J51" s="13">
        <v>1.405</v>
      </c>
      <c r="K51" s="13">
        <v>1.425</v>
      </c>
      <c r="L51" s="13">
        <f>L50+3</f>
        <v>138</v>
      </c>
      <c r="M51" s="13">
        <v>1.0029999999999999</v>
      </c>
      <c r="N51" s="13">
        <v>1.0069999999999999</v>
      </c>
      <c r="O51" s="13">
        <v>0.97199999999999998</v>
      </c>
      <c r="P51" s="13">
        <f>P50+3</f>
        <v>138</v>
      </c>
      <c r="Q51" s="13">
        <v>0.93700000000000006</v>
      </c>
      <c r="R51" s="13">
        <v>0.93500000000000005</v>
      </c>
      <c r="S51" s="13">
        <v>0.92400000000000004</v>
      </c>
      <c r="T51" s="13">
        <f>T50+3</f>
        <v>138</v>
      </c>
      <c r="U51" s="13">
        <v>0.95299999999999996</v>
      </c>
      <c r="V51" s="13">
        <v>0.92700000000000005</v>
      </c>
      <c r="W51" s="13">
        <v>0.92800000000000005</v>
      </c>
      <c r="X51" s="13">
        <f>X50+3</f>
        <v>138</v>
      </c>
      <c r="Y51" s="13">
        <v>0.95499999999999996</v>
      </c>
      <c r="Z51" s="13">
        <v>0.93700000000000006</v>
      </c>
      <c r="AA51" s="13">
        <v>0.95799999999999996</v>
      </c>
      <c r="AB51" s="13">
        <f>AB50+3</f>
        <v>138</v>
      </c>
      <c r="AC51" s="13">
        <v>1.448</v>
      </c>
      <c r="AD51" s="13">
        <v>1.4710000000000001</v>
      </c>
      <c r="AE51" s="13">
        <v>1.4550000000000001</v>
      </c>
      <c r="AF51" s="13">
        <f>AF50+3</f>
        <v>138</v>
      </c>
      <c r="AG51" s="13">
        <v>1.4630000000000001</v>
      </c>
      <c r="AH51" s="13">
        <v>1.44</v>
      </c>
      <c r="AI51" s="13">
        <v>1.4690000000000001</v>
      </c>
    </row>
    <row r="52" spans="1:35" x14ac:dyDescent="0.2">
      <c r="A52" s="13">
        <f>A51+2</f>
        <v>94</v>
      </c>
      <c r="B52" s="13">
        <v>1.179</v>
      </c>
      <c r="C52" s="13">
        <v>1.224</v>
      </c>
      <c r="D52" s="13">
        <f>D51+3</f>
        <v>141</v>
      </c>
      <c r="E52" s="13">
        <v>1.425</v>
      </c>
      <c r="F52" s="13">
        <v>1.39</v>
      </c>
      <c r="G52" s="20">
        <v>1.0529999999999999</v>
      </c>
      <c r="H52" s="13">
        <f>H51+3</f>
        <v>141</v>
      </c>
      <c r="I52" s="13">
        <v>1.3839999999999999</v>
      </c>
      <c r="J52" s="13">
        <v>1.411</v>
      </c>
      <c r="K52" s="13">
        <v>1.43</v>
      </c>
      <c r="L52" s="13">
        <f>L51+3</f>
        <v>141</v>
      </c>
      <c r="M52" s="13">
        <v>1.0089999999999999</v>
      </c>
      <c r="N52" s="13">
        <v>1.012</v>
      </c>
      <c r="O52" s="13">
        <v>0.97699999999999998</v>
      </c>
      <c r="P52" s="13">
        <f>P51+3</f>
        <v>141</v>
      </c>
      <c r="Q52" s="13">
        <v>0.94</v>
      </c>
      <c r="R52" s="13">
        <v>0.94</v>
      </c>
      <c r="S52" s="13">
        <v>0.92900000000000005</v>
      </c>
      <c r="T52" s="13">
        <f>T51+3</f>
        <v>141</v>
      </c>
      <c r="U52" s="13">
        <v>0.95699999999999996</v>
      </c>
      <c r="V52" s="13">
        <v>0.93100000000000005</v>
      </c>
      <c r="W52" s="13">
        <v>0.93300000000000005</v>
      </c>
      <c r="X52" s="13">
        <f>X51+3</f>
        <v>141</v>
      </c>
      <c r="Y52" s="13">
        <v>0.96099999999999997</v>
      </c>
      <c r="Z52" s="13">
        <v>0.94299999999999995</v>
      </c>
      <c r="AA52" s="13">
        <v>0.96299999999999997</v>
      </c>
      <c r="AB52" s="13">
        <f>AB51+3</f>
        <v>141</v>
      </c>
      <c r="AC52" s="13">
        <v>1.4570000000000001</v>
      </c>
      <c r="AD52" s="13">
        <v>1.476</v>
      </c>
      <c r="AE52" s="13">
        <v>1.4570000000000001</v>
      </c>
      <c r="AF52" s="13">
        <f>AF51+3</f>
        <v>141</v>
      </c>
      <c r="AG52" s="13">
        <v>1.468</v>
      </c>
      <c r="AH52" s="13">
        <v>1.446</v>
      </c>
      <c r="AI52" s="13">
        <v>1.476</v>
      </c>
    </row>
    <row r="53" spans="1:35" x14ac:dyDescent="0.2">
      <c r="A53" s="13">
        <f>A52+2</f>
        <v>96</v>
      </c>
      <c r="B53" s="13">
        <v>1.18</v>
      </c>
      <c r="C53" s="13">
        <v>1.2250000000000001</v>
      </c>
      <c r="D53" s="13">
        <f>D52+3</f>
        <v>144</v>
      </c>
      <c r="E53" s="13">
        <v>1.43</v>
      </c>
      <c r="F53" s="13">
        <v>1.399</v>
      </c>
      <c r="G53" s="20">
        <v>1.0529999999999999</v>
      </c>
      <c r="H53" s="13">
        <f>H52+3</f>
        <v>144</v>
      </c>
      <c r="I53" s="13">
        <v>1.389</v>
      </c>
      <c r="J53" s="13">
        <v>1.4179999999999999</v>
      </c>
      <c r="K53" s="13">
        <v>1.4370000000000001</v>
      </c>
      <c r="L53" s="13">
        <f>L52+3</f>
        <v>144</v>
      </c>
      <c r="M53" s="13">
        <v>1.014</v>
      </c>
      <c r="N53" s="13">
        <v>1.0169999999999999</v>
      </c>
      <c r="O53" s="13">
        <v>0.98299999999999998</v>
      </c>
      <c r="P53" s="13">
        <f>P52+3</f>
        <v>144</v>
      </c>
      <c r="Q53" s="13">
        <v>0.94499999999999995</v>
      </c>
      <c r="R53" s="13">
        <v>0.94399999999999995</v>
      </c>
      <c r="S53" s="13">
        <v>0.93500000000000005</v>
      </c>
      <c r="T53" s="13">
        <f>T52+3</f>
        <v>144</v>
      </c>
      <c r="U53" s="13">
        <v>0.96099999999999997</v>
      </c>
      <c r="V53" s="13">
        <v>0.93600000000000005</v>
      </c>
      <c r="W53" s="13">
        <v>0.93799999999999994</v>
      </c>
      <c r="X53" s="13">
        <f>X52+3</f>
        <v>144</v>
      </c>
      <c r="Y53" s="13">
        <v>0.96599999999999997</v>
      </c>
      <c r="Z53" s="13">
        <v>0.94899999999999995</v>
      </c>
      <c r="AA53" s="13">
        <v>0.96899999999999997</v>
      </c>
      <c r="AB53" s="13">
        <f>AB52+3</f>
        <v>144</v>
      </c>
      <c r="AC53" s="13">
        <v>1.462</v>
      </c>
      <c r="AD53" s="13">
        <v>1.4850000000000001</v>
      </c>
      <c r="AE53" s="13">
        <v>1.466</v>
      </c>
      <c r="AF53" s="13">
        <f>AF52+3</f>
        <v>144</v>
      </c>
      <c r="AG53" s="13">
        <v>1.476</v>
      </c>
      <c r="AH53" s="13">
        <v>1.4550000000000001</v>
      </c>
      <c r="AI53" s="13">
        <v>1.4830000000000001</v>
      </c>
    </row>
    <row r="54" spans="1:35" x14ac:dyDescent="0.2">
      <c r="A54" s="13">
        <f>A53+2</f>
        <v>98</v>
      </c>
      <c r="B54" s="13">
        <v>1.18</v>
      </c>
      <c r="C54" s="13">
        <v>1.226</v>
      </c>
      <c r="D54" s="13">
        <f>D53+3</f>
        <v>147</v>
      </c>
      <c r="E54" s="13">
        <v>1.4370000000000001</v>
      </c>
      <c r="F54" s="13">
        <v>1.403</v>
      </c>
      <c r="G54" s="20">
        <v>1.054</v>
      </c>
      <c r="H54" s="13">
        <f>H53+3</f>
        <v>147</v>
      </c>
      <c r="I54" s="13">
        <v>1.393</v>
      </c>
      <c r="J54" s="13">
        <v>1.423</v>
      </c>
      <c r="K54" s="13">
        <v>1.444</v>
      </c>
      <c r="L54" s="13">
        <f>L53+3</f>
        <v>147</v>
      </c>
      <c r="M54" s="13">
        <v>1.02</v>
      </c>
      <c r="N54" s="13">
        <v>1.0229999999999999</v>
      </c>
      <c r="O54" s="13">
        <v>0.98899999999999999</v>
      </c>
      <c r="P54" s="13">
        <f>P53+3</f>
        <v>147</v>
      </c>
      <c r="Q54" s="13">
        <v>0.95099999999999996</v>
      </c>
      <c r="R54" s="13">
        <v>0.94899999999999995</v>
      </c>
      <c r="S54" s="13">
        <v>0.93899999999999995</v>
      </c>
      <c r="T54" s="13">
        <f>T53+3</f>
        <v>147</v>
      </c>
      <c r="U54" s="13">
        <v>0.96699999999999997</v>
      </c>
      <c r="V54" s="13">
        <v>0.94099999999999995</v>
      </c>
      <c r="W54" s="13">
        <v>0.94299999999999995</v>
      </c>
      <c r="X54" s="13">
        <f>X53+3</f>
        <v>147</v>
      </c>
      <c r="Y54" s="13">
        <v>0.97199999999999998</v>
      </c>
      <c r="Z54" s="13">
        <v>0.95399999999999996</v>
      </c>
      <c r="AA54" s="13">
        <v>0.97399999999999998</v>
      </c>
      <c r="AB54" s="13">
        <f>AB53+3</f>
        <v>147</v>
      </c>
      <c r="AC54" s="13">
        <v>1.4710000000000001</v>
      </c>
      <c r="AD54" s="13">
        <v>1.49</v>
      </c>
      <c r="AE54" s="13">
        <v>1.4710000000000001</v>
      </c>
      <c r="AF54" s="13">
        <f>AF53+3</f>
        <v>147</v>
      </c>
      <c r="AG54" s="13">
        <v>1.482</v>
      </c>
      <c r="AH54" s="13">
        <v>1.46</v>
      </c>
      <c r="AI54" s="13">
        <v>1.4890000000000001</v>
      </c>
    </row>
    <row r="55" spans="1:35" x14ac:dyDescent="0.2">
      <c r="A55" s="13">
        <f>A54+2</f>
        <v>100</v>
      </c>
      <c r="B55" s="13">
        <v>1.1819999999999999</v>
      </c>
      <c r="C55" s="13">
        <v>1.228</v>
      </c>
      <c r="D55" s="13">
        <f>D54+3</f>
        <v>150</v>
      </c>
      <c r="E55" s="13">
        <v>1.4419999999999999</v>
      </c>
      <c r="F55" s="13">
        <v>1.411</v>
      </c>
      <c r="G55" s="20">
        <v>1.0529999999999999</v>
      </c>
      <c r="H55" s="13">
        <f>H54+3</f>
        <v>150</v>
      </c>
      <c r="I55" s="13">
        <v>1.397</v>
      </c>
      <c r="J55" s="13">
        <v>1.4279999999999999</v>
      </c>
      <c r="K55" s="13">
        <v>1.4490000000000001</v>
      </c>
      <c r="L55" s="13">
        <f>L54+3</f>
        <v>150</v>
      </c>
      <c r="M55" s="13">
        <v>1.0249999999999999</v>
      </c>
      <c r="N55" s="13">
        <v>1.0269999999999999</v>
      </c>
      <c r="O55" s="13">
        <v>0.995</v>
      </c>
      <c r="P55" s="13">
        <f>P54+3</f>
        <v>150</v>
      </c>
      <c r="Q55" s="13">
        <v>0.95499999999999996</v>
      </c>
      <c r="R55" s="13">
        <v>0.95399999999999996</v>
      </c>
      <c r="S55" s="13">
        <v>0.94399999999999995</v>
      </c>
      <c r="T55" s="13">
        <f>T54+3</f>
        <v>150</v>
      </c>
      <c r="U55" s="13">
        <v>0.97099999999999997</v>
      </c>
      <c r="V55" s="13">
        <v>0.94599999999999995</v>
      </c>
      <c r="W55" s="13">
        <v>0.94799999999999995</v>
      </c>
      <c r="X55" s="13">
        <f>X54+3</f>
        <v>150</v>
      </c>
      <c r="Y55" s="13">
        <v>0.97499999999999998</v>
      </c>
      <c r="Z55" s="13">
        <v>0.95799999999999996</v>
      </c>
      <c r="AA55" s="13">
        <v>0.98</v>
      </c>
      <c r="AB55" s="13">
        <f>AB54+3</f>
        <v>150</v>
      </c>
      <c r="AC55" s="13">
        <v>1.474</v>
      </c>
      <c r="AD55" s="13">
        <v>1.4970000000000001</v>
      </c>
      <c r="AE55" s="13">
        <v>1.4790000000000001</v>
      </c>
      <c r="AF55" s="13">
        <f>AF54+3</f>
        <v>150</v>
      </c>
      <c r="AG55" s="13">
        <v>1.4910000000000001</v>
      </c>
      <c r="AH55" s="13">
        <v>1.4690000000000001</v>
      </c>
      <c r="AI55" s="13">
        <v>1.4990000000000001</v>
      </c>
    </row>
    <row r="56" spans="1:35" x14ac:dyDescent="0.2">
      <c r="A56" s="13">
        <f>A55+2</f>
        <v>102</v>
      </c>
      <c r="B56" s="13">
        <v>1.1839999999999999</v>
      </c>
      <c r="C56" s="13">
        <v>1.232</v>
      </c>
      <c r="D56" s="13">
        <f>D55+3</f>
        <v>153</v>
      </c>
      <c r="E56" s="13">
        <v>1.446</v>
      </c>
      <c r="F56" s="13">
        <v>1.417</v>
      </c>
      <c r="G56" s="20">
        <v>1.0529999999999999</v>
      </c>
      <c r="H56" s="13">
        <f>H55+3</f>
        <v>153</v>
      </c>
      <c r="I56" s="13">
        <v>1.403</v>
      </c>
      <c r="J56" s="13">
        <v>1.4339999999999999</v>
      </c>
      <c r="K56" s="13">
        <v>1.4570000000000001</v>
      </c>
      <c r="L56" s="13">
        <f>L55+3</f>
        <v>153</v>
      </c>
      <c r="M56" s="13">
        <v>1.0289999999999999</v>
      </c>
      <c r="N56" s="13">
        <v>1.034</v>
      </c>
      <c r="O56" s="13">
        <v>0.999</v>
      </c>
      <c r="P56" s="13">
        <f>P55+3</f>
        <v>153</v>
      </c>
      <c r="Q56" s="13">
        <v>0.96099999999999997</v>
      </c>
      <c r="R56" s="13">
        <v>0.95899999999999996</v>
      </c>
      <c r="S56" s="13">
        <v>0.94899999999999995</v>
      </c>
      <c r="T56" s="13">
        <f>T55+3</f>
        <v>153</v>
      </c>
      <c r="U56" s="13">
        <v>0.97599999999999998</v>
      </c>
      <c r="V56" s="13">
        <v>0.95099999999999996</v>
      </c>
      <c r="W56" s="13">
        <v>0.95399999999999996</v>
      </c>
      <c r="X56" s="13">
        <f>X55+3</f>
        <v>153</v>
      </c>
      <c r="Y56" s="13">
        <v>0.98099999999999998</v>
      </c>
      <c r="Z56" s="13">
        <v>0.96299999999999997</v>
      </c>
      <c r="AA56" s="13">
        <v>0.98599999999999999</v>
      </c>
      <c r="AB56" s="13">
        <f>AB55+3</f>
        <v>153</v>
      </c>
      <c r="AC56" s="13">
        <v>1.482</v>
      </c>
      <c r="AD56" s="13">
        <v>1.502</v>
      </c>
      <c r="AE56" s="13">
        <v>1.4850000000000001</v>
      </c>
      <c r="AF56" s="13">
        <f>AF55+3</f>
        <v>153</v>
      </c>
      <c r="AG56" s="13">
        <v>1.4970000000000001</v>
      </c>
      <c r="AH56" s="13">
        <v>1.474</v>
      </c>
      <c r="AI56" s="13">
        <v>1.5029999999999999</v>
      </c>
    </row>
    <row r="57" spans="1:35" x14ac:dyDescent="0.2">
      <c r="A57" s="13">
        <f>A56+2</f>
        <v>104</v>
      </c>
      <c r="B57" s="13">
        <v>1.1839999999999999</v>
      </c>
      <c r="C57" s="13">
        <v>1.2330000000000001</v>
      </c>
      <c r="D57" s="13">
        <f>D56+3</f>
        <v>156</v>
      </c>
      <c r="E57" s="13">
        <v>1.4530000000000001</v>
      </c>
      <c r="F57" s="13">
        <v>1.421</v>
      </c>
      <c r="G57" s="20">
        <v>1.052</v>
      </c>
      <c r="H57" s="13">
        <f>H56+3</f>
        <v>156</v>
      </c>
      <c r="I57" s="13">
        <v>1.407</v>
      </c>
      <c r="J57" s="13">
        <v>1.44</v>
      </c>
      <c r="K57" s="13">
        <v>1.464</v>
      </c>
      <c r="L57" s="13">
        <f>L56+3</f>
        <v>156</v>
      </c>
      <c r="M57" s="13">
        <v>1.0349999999999999</v>
      </c>
      <c r="N57" s="13">
        <v>1.0389999999999999</v>
      </c>
      <c r="O57" s="13">
        <v>1.006</v>
      </c>
      <c r="P57" s="13">
        <f>P56+3</f>
        <v>156</v>
      </c>
      <c r="Q57" s="13">
        <v>0.96499999999999997</v>
      </c>
      <c r="R57" s="13">
        <v>0.96299999999999997</v>
      </c>
      <c r="S57" s="13">
        <v>0.95599999999999996</v>
      </c>
      <c r="T57" s="13">
        <f>T56+3</f>
        <v>156</v>
      </c>
      <c r="U57" s="13">
        <v>0.98099999999999998</v>
      </c>
      <c r="V57" s="13">
        <v>0.95599999999999996</v>
      </c>
      <c r="W57" s="13">
        <v>0.95799999999999996</v>
      </c>
      <c r="X57" s="13">
        <f>X56+3</f>
        <v>156</v>
      </c>
      <c r="Y57" s="13">
        <v>0.98699999999999999</v>
      </c>
      <c r="Z57" s="13">
        <v>0.96899999999999997</v>
      </c>
      <c r="AA57" s="13">
        <v>0.99099999999999999</v>
      </c>
      <c r="AB57" s="13">
        <f>AB56+3</f>
        <v>156</v>
      </c>
      <c r="AC57" s="13">
        <v>1.486</v>
      </c>
      <c r="AD57" s="13">
        <v>1.51</v>
      </c>
      <c r="AE57" s="13">
        <v>1.4930000000000001</v>
      </c>
      <c r="AF57" s="13">
        <f>AF56+3</f>
        <v>156</v>
      </c>
      <c r="AG57" s="13">
        <v>1.5029999999999999</v>
      </c>
      <c r="AH57" s="13">
        <v>1.4810000000000001</v>
      </c>
      <c r="AI57" s="13">
        <v>1.512</v>
      </c>
    </row>
    <row r="58" spans="1:35" x14ac:dyDescent="0.2">
      <c r="A58" s="13">
        <f>A57+2</f>
        <v>106</v>
      </c>
      <c r="B58" s="13">
        <v>1.1839999999999999</v>
      </c>
      <c r="C58" s="13">
        <v>1.236</v>
      </c>
      <c r="D58" s="13">
        <f>D57+3</f>
        <v>159</v>
      </c>
      <c r="E58" s="13">
        <v>1.4590000000000001</v>
      </c>
      <c r="F58" s="13">
        <v>1.429</v>
      </c>
      <c r="G58" s="20">
        <v>1.0529999999999999</v>
      </c>
      <c r="H58" s="13">
        <f>H57+3</f>
        <v>159</v>
      </c>
      <c r="I58" s="13">
        <v>1.413</v>
      </c>
      <c r="J58" s="13">
        <v>1.448</v>
      </c>
      <c r="K58" s="13">
        <v>1.4710000000000001</v>
      </c>
      <c r="L58" s="13">
        <f>L57+3</f>
        <v>159</v>
      </c>
      <c r="M58" s="13">
        <v>1.038</v>
      </c>
      <c r="N58" s="13">
        <v>1.0429999999999999</v>
      </c>
      <c r="O58" s="13">
        <v>1.0109999999999999</v>
      </c>
      <c r="P58" s="13">
        <f>P57+3</f>
        <v>159</v>
      </c>
      <c r="Q58" s="13">
        <v>0.96899999999999997</v>
      </c>
      <c r="R58" s="13">
        <v>0.96799999999999997</v>
      </c>
      <c r="S58" s="13">
        <v>0.96</v>
      </c>
      <c r="T58" s="13">
        <f>T57+3</f>
        <v>159</v>
      </c>
      <c r="U58" s="13">
        <v>0.98499999999999999</v>
      </c>
      <c r="V58" s="13">
        <v>0.96099999999999997</v>
      </c>
      <c r="W58" s="13">
        <v>0.96299999999999997</v>
      </c>
      <c r="X58" s="13">
        <f>X57+3</f>
        <v>159</v>
      </c>
      <c r="Y58" s="13">
        <v>0.99099999999999999</v>
      </c>
      <c r="Z58" s="13">
        <v>0.97399999999999998</v>
      </c>
      <c r="AA58" s="13">
        <v>0.995</v>
      </c>
      <c r="AB58" s="13">
        <f>AB57+3</f>
        <v>159</v>
      </c>
      <c r="AC58" s="13">
        <v>1.4930000000000001</v>
      </c>
      <c r="AD58" s="13">
        <v>1.5129999999999999</v>
      </c>
      <c r="AE58" s="13">
        <v>1.496</v>
      </c>
      <c r="AF58" s="13">
        <f>AF57+3</f>
        <v>159</v>
      </c>
      <c r="AG58" s="13">
        <v>1.5069999999999999</v>
      </c>
      <c r="AH58" s="13">
        <v>1.4870000000000001</v>
      </c>
      <c r="AI58" s="13">
        <v>1.518</v>
      </c>
    </row>
    <row r="59" spans="1:35" x14ac:dyDescent="0.2">
      <c r="A59" s="13">
        <f>A58+2</f>
        <v>108</v>
      </c>
      <c r="B59" s="13">
        <v>1.1850000000000001</v>
      </c>
      <c r="C59" s="13">
        <v>1.2350000000000001</v>
      </c>
      <c r="D59" s="13">
        <f>D58+3</f>
        <v>162</v>
      </c>
      <c r="E59" s="13">
        <v>1.4630000000000001</v>
      </c>
      <c r="F59" s="13">
        <v>1.431</v>
      </c>
      <c r="G59" s="20">
        <v>1.0529999999999999</v>
      </c>
      <c r="H59" s="13">
        <f>H58+3</f>
        <v>162</v>
      </c>
      <c r="I59" s="13">
        <v>1.4179999999999999</v>
      </c>
      <c r="J59" s="13">
        <v>1.452</v>
      </c>
      <c r="K59" s="13">
        <v>1.4770000000000001</v>
      </c>
      <c r="L59" s="13">
        <f>L58+3</f>
        <v>162</v>
      </c>
      <c r="M59" s="13">
        <v>1.046</v>
      </c>
      <c r="N59" s="13">
        <v>1.0489999999999999</v>
      </c>
      <c r="O59" s="13">
        <v>1.018</v>
      </c>
      <c r="P59" s="13">
        <f>P58+3</f>
        <v>162</v>
      </c>
      <c r="Q59" s="13">
        <v>0.97399999999999998</v>
      </c>
      <c r="R59" s="13">
        <v>0.97299999999999998</v>
      </c>
      <c r="S59" s="13">
        <v>0.96399999999999997</v>
      </c>
      <c r="T59" s="13">
        <f>T58+3</f>
        <v>162</v>
      </c>
      <c r="U59" s="13">
        <v>0.99</v>
      </c>
      <c r="V59" s="13">
        <v>0.96499999999999997</v>
      </c>
      <c r="W59" s="13">
        <v>0.96799999999999997</v>
      </c>
      <c r="X59" s="13">
        <f>X58+3</f>
        <v>162</v>
      </c>
      <c r="Y59" s="13">
        <v>0.996</v>
      </c>
      <c r="Z59" s="13">
        <v>0.97799999999999998</v>
      </c>
      <c r="AA59" s="13">
        <v>1.0009999999999999</v>
      </c>
      <c r="AB59" s="13">
        <f>AB58+3</f>
        <v>162</v>
      </c>
      <c r="AC59" s="13">
        <v>1.4970000000000001</v>
      </c>
      <c r="AD59" s="13">
        <v>1.524</v>
      </c>
      <c r="AE59" s="13">
        <v>1.5029999999999999</v>
      </c>
      <c r="AF59" s="13">
        <f>AF58+3</f>
        <v>162</v>
      </c>
      <c r="AG59" s="13">
        <v>1.5189999999999999</v>
      </c>
      <c r="AH59" s="13">
        <v>1.4950000000000001</v>
      </c>
      <c r="AI59" s="13">
        <v>1.524</v>
      </c>
    </row>
    <row r="60" spans="1:35" x14ac:dyDescent="0.2">
      <c r="A60" s="13">
        <f>A59+2</f>
        <v>110</v>
      </c>
      <c r="B60" s="13">
        <v>1.1859999999999999</v>
      </c>
      <c r="C60" s="13">
        <v>1.238</v>
      </c>
      <c r="D60" s="13">
        <f>D59+3</f>
        <v>165</v>
      </c>
      <c r="E60" s="13">
        <v>1.4710000000000001</v>
      </c>
      <c r="F60" s="13">
        <v>1.4410000000000001</v>
      </c>
      <c r="G60" s="20">
        <v>1.0529999999999999</v>
      </c>
      <c r="H60" s="13">
        <f>H59+3</f>
        <v>165</v>
      </c>
      <c r="I60" s="13">
        <v>1.425</v>
      </c>
      <c r="J60" s="13">
        <v>1.4570000000000001</v>
      </c>
      <c r="K60" s="13">
        <v>1.482</v>
      </c>
      <c r="L60" s="13">
        <f>L59+3</f>
        <v>165</v>
      </c>
      <c r="M60" s="13">
        <v>1.0509999999999999</v>
      </c>
      <c r="N60" s="13">
        <v>1.054</v>
      </c>
      <c r="O60" s="13">
        <v>1.022</v>
      </c>
      <c r="P60" s="13">
        <f>P59+3</f>
        <v>165</v>
      </c>
      <c r="Q60" s="13">
        <v>0.97899999999999998</v>
      </c>
      <c r="R60" s="13">
        <v>0.97699999999999998</v>
      </c>
      <c r="S60" s="13">
        <v>0.97</v>
      </c>
      <c r="T60" s="13">
        <f>T59+3</f>
        <v>165</v>
      </c>
      <c r="U60" s="13">
        <v>0.995</v>
      </c>
      <c r="V60" s="13">
        <v>0.97</v>
      </c>
      <c r="W60" s="13">
        <v>0.97299999999999998</v>
      </c>
      <c r="X60" s="13">
        <f>X59+3</f>
        <v>165</v>
      </c>
      <c r="Y60" s="13">
        <v>1.0009999999999999</v>
      </c>
      <c r="Z60" s="13">
        <v>0.98399999999999999</v>
      </c>
      <c r="AA60" s="13">
        <v>1.008</v>
      </c>
      <c r="AB60" s="13">
        <f>AB59+3</f>
        <v>165</v>
      </c>
      <c r="AC60" s="13">
        <v>1.5069999999999999</v>
      </c>
      <c r="AD60" s="13">
        <v>1.5269999999999999</v>
      </c>
      <c r="AE60" s="13">
        <v>1.5089999999999999</v>
      </c>
      <c r="AF60" s="13">
        <f>AF59+3</f>
        <v>165</v>
      </c>
      <c r="AG60" s="13">
        <v>1.5229999999999999</v>
      </c>
      <c r="AH60" s="13">
        <v>1.5</v>
      </c>
      <c r="AI60" s="13">
        <v>1.528</v>
      </c>
    </row>
    <row r="61" spans="1:35" x14ac:dyDescent="0.2">
      <c r="A61" s="13">
        <f>A60+2</f>
        <v>112</v>
      </c>
      <c r="B61" s="13">
        <v>1.1879999999999999</v>
      </c>
      <c r="C61" s="13">
        <v>1.24</v>
      </c>
      <c r="D61" s="13">
        <f>D60+3</f>
        <v>168</v>
      </c>
      <c r="E61" s="13">
        <v>1.474</v>
      </c>
      <c r="F61" s="13">
        <v>1.444</v>
      </c>
      <c r="G61" s="20">
        <v>1.054</v>
      </c>
      <c r="H61" s="13">
        <f>H60+3</f>
        <v>168</v>
      </c>
      <c r="I61" s="13">
        <v>1.4279999999999999</v>
      </c>
      <c r="J61" s="13">
        <v>1.464</v>
      </c>
      <c r="K61" s="13">
        <v>1.488</v>
      </c>
      <c r="L61" s="13">
        <f>L60+3</f>
        <v>168</v>
      </c>
      <c r="M61" s="13">
        <v>1.0549999999999999</v>
      </c>
      <c r="N61" s="13">
        <v>1.06</v>
      </c>
      <c r="O61" s="13">
        <v>1.028</v>
      </c>
      <c r="P61" s="13">
        <f>P60+3</f>
        <v>168</v>
      </c>
      <c r="Q61" s="13">
        <v>0.98299999999999998</v>
      </c>
      <c r="R61" s="13">
        <v>0.98199999999999998</v>
      </c>
      <c r="S61" s="13">
        <v>0.97499999999999998</v>
      </c>
      <c r="T61" s="13">
        <f>T60+3</f>
        <v>168</v>
      </c>
      <c r="U61" s="13">
        <v>1</v>
      </c>
      <c r="V61" s="13">
        <v>0.97399999999999998</v>
      </c>
      <c r="W61" s="13">
        <v>0.97699999999999998</v>
      </c>
      <c r="X61" s="13">
        <f>X60+3</f>
        <v>168</v>
      </c>
      <c r="Y61" s="13">
        <v>1.006</v>
      </c>
      <c r="Z61" s="13">
        <v>0.99</v>
      </c>
      <c r="AA61" s="13">
        <v>1.012</v>
      </c>
      <c r="AB61" s="13">
        <f>AB60+3</f>
        <v>168</v>
      </c>
      <c r="AC61" s="13">
        <v>1.5089999999999999</v>
      </c>
      <c r="AD61" s="13">
        <v>1.536</v>
      </c>
      <c r="AE61" s="13">
        <v>1.516</v>
      </c>
      <c r="AF61" s="13">
        <f>AF60+3</f>
        <v>168</v>
      </c>
      <c r="AG61" s="13">
        <v>1.532</v>
      </c>
      <c r="AH61" s="13">
        <v>1.5069999999999999</v>
      </c>
      <c r="AI61" s="13">
        <v>1.5349999999999999</v>
      </c>
    </row>
    <row r="62" spans="1:35" x14ac:dyDescent="0.2">
      <c r="A62" s="13">
        <f>A61+2</f>
        <v>114</v>
      </c>
      <c r="B62" s="13">
        <v>1.1859999999999999</v>
      </c>
      <c r="C62" s="13">
        <v>1.2430000000000001</v>
      </c>
      <c r="D62" s="13">
        <f>D61+3</f>
        <v>171</v>
      </c>
      <c r="E62" s="13">
        <v>1.482</v>
      </c>
      <c r="F62" s="13">
        <v>1.45</v>
      </c>
      <c r="G62" s="20">
        <v>1.052</v>
      </c>
      <c r="H62" s="13">
        <f>H61+3</f>
        <v>171</v>
      </c>
      <c r="I62" s="13">
        <v>1.4330000000000001</v>
      </c>
      <c r="J62" s="13">
        <v>1.47</v>
      </c>
      <c r="K62" s="13">
        <v>1.4950000000000001</v>
      </c>
      <c r="L62" s="13">
        <f>L61+3</f>
        <v>171</v>
      </c>
      <c r="M62" s="13">
        <v>1.06</v>
      </c>
      <c r="N62" s="13">
        <v>1.0649999999999999</v>
      </c>
      <c r="O62" s="13">
        <v>1.034</v>
      </c>
      <c r="P62" s="13">
        <f>P61+3</f>
        <v>171</v>
      </c>
      <c r="Q62" s="13">
        <v>0.98799999999999999</v>
      </c>
      <c r="R62" s="13">
        <v>0.98699999999999999</v>
      </c>
      <c r="S62" s="13">
        <v>0.97899999999999998</v>
      </c>
      <c r="T62" s="13">
        <f>T61+3</f>
        <v>171</v>
      </c>
      <c r="U62" s="13">
        <v>1.004</v>
      </c>
      <c r="V62" s="13">
        <v>0.98</v>
      </c>
      <c r="W62" s="13">
        <v>0.98199999999999998</v>
      </c>
      <c r="X62" s="13">
        <f>X61+3</f>
        <v>171</v>
      </c>
      <c r="Y62" s="13">
        <v>1.0109999999999999</v>
      </c>
      <c r="Z62" s="13">
        <v>0.99399999999999999</v>
      </c>
      <c r="AA62" s="13">
        <v>1.018</v>
      </c>
      <c r="AB62" s="13">
        <f>AB61+3</f>
        <v>171</v>
      </c>
      <c r="AC62" s="13">
        <v>1.518</v>
      </c>
      <c r="AD62" s="13">
        <v>1.538</v>
      </c>
      <c r="AE62" s="13">
        <v>1.5209999999999999</v>
      </c>
      <c r="AF62" s="13">
        <f>AF61+3</f>
        <v>171</v>
      </c>
      <c r="AG62" s="13">
        <v>1.5349999999999999</v>
      </c>
      <c r="AH62" s="13">
        <v>1.512</v>
      </c>
      <c r="AI62" s="13">
        <v>1.542</v>
      </c>
    </row>
    <row r="63" spans="1:35" x14ac:dyDescent="0.2">
      <c r="A63" s="13">
        <f>A62+2</f>
        <v>116</v>
      </c>
      <c r="B63" s="13">
        <v>1.1879999999999999</v>
      </c>
      <c r="C63" s="13">
        <v>1.242</v>
      </c>
      <c r="D63" s="13">
        <f>D62+3</f>
        <v>174</v>
      </c>
      <c r="E63" s="13">
        <v>1.4870000000000001</v>
      </c>
      <c r="F63" s="13">
        <v>1.4570000000000001</v>
      </c>
      <c r="G63" s="20">
        <v>1.0529999999999999</v>
      </c>
      <c r="H63" s="13">
        <f>H62+3</f>
        <v>174</v>
      </c>
      <c r="I63" s="13">
        <v>1.4390000000000001</v>
      </c>
      <c r="J63" s="13">
        <v>1.476</v>
      </c>
      <c r="K63" s="13">
        <v>1.504</v>
      </c>
      <c r="L63" s="13">
        <f>L62+3</f>
        <v>174</v>
      </c>
      <c r="M63" s="13">
        <v>1.0649999999999999</v>
      </c>
      <c r="N63" s="13">
        <v>1.07</v>
      </c>
      <c r="O63" s="13">
        <v>1.04</v>
      </c>
      <c r="P63" s="13">
        <f>P62+3</f>
        <v>174</v>
      </c>
      <c r="Q63" s="13">
        <v>0.99399999999999999</v>
      </c>
      <c r="R63" s="13">
        <v>0.99099999999999999</v>
      </c>
      <c r="S63" s="13">
        <v>0.98499999999999999</v>
      </c>
      <c r="T63" s="13">
        <f>T62+3</f>
        <v>174</v>
      </c>
      <c r="U63" s="13">
        <v>1.0069999999999999</v>
      </c>
      <c r="V63" s="13">
        <v>0.98499999999999999</v>
      </c>
      <c r="W63" s="13">
        <v>0.98699999999999999</v>
      </c>
      <c r="X63" s="13">
        <f>X62+3</f>
        <v>174</v>
      </c>
      <c r="Y63" s="13">
        <v>1.0149999999999999</v>
      </c>
      <c r="Z63" s="13">
        <v>1</v>
      </c>
      <c r="AA63" s="13">
        <v>1.0229999999999999</v>
      </c>
      <c r="AB63" s="13">
        <f>AB62+3</f>
        <v>174</v>
      </c>
      <c r="AC63" s="13">
        <v>1.522</v>
      </c>
      <c r="AD63" s="13">
        <v>1.546</v>
      </c>
      <c r="AE63" s="13">
        <v>1.528</v>
      </c>
      <c r="AF63" s="13">
        <f>AF62+3</f>
        <v>174</v>
      </c>
      <c r="AG63" s="13">
        <v>1.5449999999999999</v>
      </c>
      <c r="AH63" s="13">
        <v>1.522</v>
      </c>
      <c r="AI63" s="13">
        <v>1.548</v>
      </c>
    </row>
    <row r="64" spans="1:35" x14ac:dyDescent="0.2">
      <c r="A64" s="13">
        <f>A63+2</f>
        <v>118</v>
      </c>
      <c r="B64" s="13">
        <v>1.19</v>
      </c>
      <c r="C64" s="13">
        <v>1.2450000000000001</v>
      </c>
      <c r="D64" s="13">
        <f>D63+3</f>
        <v>177</v>
      </c>
      <c r="E64" s="13">
        <v>1.4930000000000001</v>
      </c>
      <c r="F64" s="13">
        <v>1.462</v>
      </c>
      <c r="G64" s="20">
        <v>1.052</v>
      </c>
      <c r="H64" s="13">
        <f>H63+3</f>
        <v>177</v>
      </c>
      <c r="I64" s="13">
        <v>1.4410000000000001</v>
      </c>
      <c r="J64" s="13">
        <v>1.482</v>
      </c>
      <c r="K64" s="13">
        <v>1.5089999999999999</v>
      </c>
      <c r="L64" s="13">
        <f>L63+3</f>
        <v>177</v>
      </c>
      <c r="M64" s="13">
        <v>1.07</v>
      </c>
      <c r="N64" s="13">
        <v>1.0760000000000001</v>
      </c>
      <c r="O64" s="13">
        <v>1.044</v>
      </c>
      <c r="P64" s="13">
        <f>P63+3</f>
        <v>177</v>
      </c>
      <c r="Q64" s="13">
        <v>0.997</v>
      </c>
      <c r="R64" s="13">
        <v>0.996</v>
      </c>
      <c r="S64" s="13">
        <v>0.99</v>
      </c>
      <c r="T64" s="13">
        <f>T63+3</f>
        <v>177</v>
      </c>
      <c r="U64" s="13">
        <v>1.0129999999999999</v>
      </c>
      <c r="V64" s="13">
        <v>0.98899999999999999</v>
      </c>
      <c r="W64" s="13">
        <v>0.99199999999999999</v>
      </c>
      <c r="X64" s="13">
        <f>X63+3</f>
        <v>177</v>
      </c>
      <c r="Y64" s="13">
        <v>1.02</v>
      </c>
      <c r="Z64" s="13">
        <v>1.004</v>
      </c>
      <c r="AA64" s="13">
        <v>1.028</v>
      </c>
      <c r="AB64" s="13">
        <f>AB63+3</f>
        <v>177</v>
      </c>
      <c r="AC64" s="13">
        <v>1.532</v>
      </c>
      <c r="AD64" s="13">
        <v>1.5529999999999999</v>
      </c>
      <c r="AE64" s="13">
        <v>1.5329999999999999</v>
      </c>
      <c r="AF64" s="13">
        <f>AF63+3</f>
        <v>177</v>
      </c>
      <c r="AG64" s="13">
        <v>1.55</v>
      </c>
      <c r="AH64" s="13">
        <v>1.528</v>
      </c>
      <c r="AI64" s="13">
        <v>1.556</v>
      </c>
    </row>
    <row r="65" spans="1:35" x14ac:dyDescent="0.2">
      <c r="A65" s="13">
        <f>A64+2</f>
        <v>120</v>
      </c>
      <c r="B65" s="13">
        <v>1.1910000000000001</v>
      </c>
      <c r="C65" s="13">
        <v>1.246</v>
      </c>
      <c r="D65" s="13">
        <f>D64+3</f>
        <v>180</v>
      </c>
      <c r="E65" s="13">
        <v>1.498</v>
      </c>
      <c r="F65" s="13">
        <v>1.4710000000000001</v>
      </c>
      <c r="G65" s="20">
        <v>1.052</v>
      </c>
      <c r="H65" s="13">
        <f>H64+3</f>
        <v>180</v>
      </c>
      <c r="I65" s="13">
        <v>1.4470000000000001</v>
      </c>
      <c r="J65" s="13">
        <v>1.488</v>
      </c>
      <c r="K65" s="13">
        <v>1.5149999999999999</v>
      </c>
      <c r="L65" s="13">
        <f>L64+3</f>
        <v>180</v>
      </c>
      <c r="M65" s="13">
        <v>1.075</v>
      </c>
      <c r="N65" s="13">
        <v>1.081</v>
      </c>
      <c r="O65" s="13">
        <v>1.05</v>
      </c>
      <c r="P65" s="13">
        <f>P64+3</f>
        <v>180</v>
      </c>
      <c r="Q65" s="13">
        <v>1.0009999999999999</v>
      </c>
      <c r="R65" s="13">
        <v>0.999</v>
      </c>
      <c r="S65" s="13">
        <v>0.995</v>
      </c>
      <c r="T65" s="13">
        <f>T64+3</f>
        <v>180</v>
      </c>
      <c r="U65" s="13">
        <v>1.0169999999999999</v>
      </c>
      <c r="V65" s="13">
        <v>0.99299999999999999</v>
      </c>
      <c r="W65" s="13">
        <v>0.997</v>
      </c>
      <c r="X65" s="13">
        <f>X64+3</f>
        <v>180</v>
      </c>
      <c r="Y65" s="13">
        <v>1.0249999999999999</v>
      </c>
      <c r="Z65" s="13">
        <v>1.0109999999999999</v>
      </c>
      <c r="AA65" s="13">
        <v>1.034</v>
      </c>
      <c r="AB65" s="13">
        <f>AB64+3</f>
        <v>180</v>
      </c>
      <c r="AC65" s="13">
        <v>1.534</v>
      </c>
      <c r="AD65" s="13">
        <v>1.5620000000000001</v>
      </c>
      <c r="AE65" s="13">
        <v>1.54</v>
      </c>
      <c r="AF65" s="13">
        <f>AF64+3</f>
        <v>180</v>
      </c>
      <c r="AG65" s="13">
        <v>1.5580000000000001</v>
      </c>
      <c r="AH65" s="13">
        <v>1.534</v>
      </c>
      <c r="AI65" s="13">
        <v>1.56</v>
      </c>
    </row>
    <row r="66" spans="1:35" x14ac:dyDescent="0.2">
      <c r="A66" s="13">
        <f>A65+2</f>
        <v>122</v>
      </c>
      <c r="B66" s="13">
        <v>1.19</v>
      </c>
      <c r="C66" s="13">
        <v>1.25</v>
      </c>
      <c r="D66" s="13">
        <f>D65+3</f>
        <v>183</v>
      </c>
      <c r="E66" s="13">
        <v>1.504</v>
      </c>
      <c r="F66" s="13">
        <v>1.472</v>
      </c>
      <c r="G66" s="20">
        <v>1.052</v>
      </c>
      <c r="H66" s="13">
        <f>H65+3</f>
        <v>183</v>
      </c>
      <c r="I66" s="13">
        <v>1.452</v>
      </c>
      <c r="J66" s="13">
        <v>1.492</v>
      </c>
      <c r="K66" s="13">
        <v>1.5209999999999999</v>
      </c>
      <c r="L66" s="13">
        <f>L65+3</f>
        <v>183</v>
      </c>
      <c r="M66" s="13">
        <v>1.08</v>
      </c>
      <c r="N66" s="13">
        <v>1.085</v>
      </c>
      <c r="O66" s="13">
        <v>1.056</v>
      </c>
      <c r="P66" s="13">
        <f>P65+3</f>
        <v>183</v>
      </c>
      <c r="Q66" s="13">
        <v>1.0069999999999999</v>
      </c>
      <c r="R66" s="13">
        <v>1.004</v>
      </c>
      <c r="S66" s="13">
        <v>1</v>
      </c>
      <c r="T66" s="13">
        <f>T65+3</f>
        <v>183</v>
      </c>
      <c r="U66" s="13">
        <v>1.022</v>
      </c>
      <c r="V66" s="13">
        <v>0.999</v>
      </c>
      <c r="W66" s="13">
        <v>1.002</v>
      </c>
      <c r="X66" s="13">
        <f>X65+3</f>
        <v>183</v>
      </c>
      <c r="Y66" s="13">
        <v>1.0309999999999999</v>
      </c>
      <c r="Z66" s="13">
        <v>1.0149999999999999</v>
      </c>
      <c r="AA66" s="13">
        <v>1.038</v>
      </c>
      <c r="AB66" s="13">
        <f>AB65+3</f>
        <v>183</v>
      </c>
      <c r="AC66" s="13">
        <v>1.5369999999999999</v>
      </c>
      <c r="AD66" s="13">
        <v>1.5609999999999999</v>
      </c>
      <c r="AE66" s="13">
        <v>1.5449999999999999</v>
      </c>
      <c r="AF66" s="13">
        <f>AF65+3</f>
        <v>183</v>
      </c>
      <c r="AG66" s="13">
        <v>1.56</v>
      </c>
      <c r="AH66" s="13">
        <v>1.5369999999999999</v>
      </c>
      <c r="AI66" s="13">
        <v>1.57</v>
      </c>
    </row>
    <row r="67" spans="1:35" x14ac:dyDescent="0.2">
      <c r="A67" s="13">
        <f>A66+2</f>
        <v>124</v>
      </c>
      <c r="B67" s="13">
        <v>1.1910000000000001</v>
      </c>
      <c r="C67" s="13">
        <v>1.2529999999999999</v>
      </c>
      <c r="D67" s="13">
        <f>D66+3</f>
        <v>186</v>
      </c>
      <c r="E67" s="13">
        <v>1.5109999999999999</v>
      </c>
      <c r="F67" s="13">
        <v>1.478</v>
      </c>
      <c r="G67" s="20">
        <v>1.0509999999999999</v>
      </c>
      <c r="H67" s="13">
        <f>H66+3</f>
        <v>186</v>
      </c>
      <c r="I67" s="13">
        <v>1.46</v>
      </c>
      <c r="J67" s="13">
        <v>1.4990000000000001</v>
      </c>
      <c r="K67" s="13">
        <v>1.5289999999999999</v>
      </c>
      <c r="L67" s="13">
        <f>L66+3</f>
        <v>186</v>
      </c>
      <c r="M67" s="13">
        <v>1.085</v>
      </c>
      <c r="N67" s="13">
        <v>1.0900000000000001</v>
      </c>
      <c r="O67" s="13">
        <v>1.0620000000000001</v>
      </c>
      <c r="P67" s="13">
        <f>P66+3</f>
        <v>186</v>
      </c>
      <c r="Q67" s="13">
        <v>1.0109999999999999</v>
      </c>
      <c r="R67" s="13">
        <v>1.0089999999999999</v>
      </c>
      <c r="S67" s="13">
        <v>1.0049999999999999</v>
      </c>
      <c r="T67" s="13">
        <f>T66+3</f>
        <v>186</v>
      </c>
      <c r="U67" s="13">
        <v>1.026</v>
      </c>
      <c r="V67" s="13">
        <v>1.002</v>
      </c>
      <c r="W67" s="13">
        <v>1.0069999999999999</v>
      </c>
      <c r="X67" s="13">
        <f>X66+3</f>
        <v>186</v>
      </c>
      <c r="Y67" s="13">
        <v>1.0349999999999999</v>
      </c>
      <c r="Z67" s="13">
        <v>1.02</v>
      </c>
      <c r="AA67" s="13">
        <v>1.044</v>
      </c>
      <c r="AB67" s="13">
        <f>AB66+3</f>
        <v>186</v>
      </c>
      <c r="AC67" s="13">
        <v>1.5449999999999999</v>
      </c>
      <c r="AD67" s="13">
        <v>1.5720000000000001</v>
      </c>
      <c r="AE67" s="13">
        <v>1.552</v>
      </c>
      <c r="AF67" s="13">
        <f>AF66+3</f>
        <v>186</v>
      </c>
      <c r="AG67" s="13">
        <v>1.569</v>
      </c>
      <c r="AH67" s="13">
        <v>1.5409999999999999</v>
      </c>
      <c r="AI67" s="13">
        <v>1.577</v>
      </c>
    </row>
    <row r="68" spans="1:35" x14ac:dyDescent="0.2">
      <c r="A68" s="13">
        <f>A67+2</f>
        <v>126</v>
      </c>
      <c r="B68" s="13">
        <v>1.1930000000000001</v>
      </c>
      <c r="C68" s="13">
        <v>1.254</v>
      </c>
      <c r="D68" s="13">
        <f>D67+3</f>
        <v>189</v>
      </c>
      <c r="E68" s="13">
        <v>1.5169999999999999</v>
      </c>
      <c r="F68" s="13">
        <v>1.4850000000000001</v>
      </c>
      <c r="G68" s="20">
        <v>1.052</v>
      </c>
      <c r="H68" s="13">
        <f>H67+3</f>
        <v>189</v>
      </c>
      <c r="I68" s="13">
        <v>1.464</v>
      </c>
      <c r="J68" s="13">
        <v>1.5049999999999999</v>
      </c>
      <c r="K68" s="13">
        <v>1.5329999999999999</v>
      </c>
      <c r="L68" s="13">
        <f>L67+3</f>
        <v>189</v>
      </c>
      <c r="M68" s="13">
        <v>1.089</v>
      </c>
      <c r="N68" s="13">
        <v>1.0960000000000001</v>
      </c>
      <c r="O68" s="13">
        <v>1.0669999999999999</v>
      </c>
      <c r="P68" s="13">
        <f>P67+3</f>
        <v>189</v>
      </c>
      <c r="Q68" s="13">
        <v>1.016</v>
      </c>
      <c r="R68" s="13">
        <v>1.0149999999999999</v>
      </c>
      <c r="S68" s="13">
        <v>1.01</v>
      </c>
      <c r="T68" s="13">
        <f>T67+3</f>
        <v>189</v>
      </c>
      <c r="U68" s="13">
        <v>1.032</v>
      </c>
      <c r="V68" s="13">
        <v>1.0089999999999999</v>
      </c>
      <c r="W68" s="13">
        <v>1.012</v>
      </c>
      <c r="X68" s="13">
        <f>X67+3</f>
        <v>189</v>
      </c>
      <c r="Y68" s="13">
        <v>1.04</v>
      </c>
      <c r="Z68" s="13">
        <v>1.0249999999999999</v>
      </c>
      <c r="AA68" s="13">
        <v>1.048</v>
      </c>
      <c r="AB68" s="13">
        <f>AB67+3</f>
        <v>189</v>
      </c>
      <c r="AC68" s="13">
        <v>1.5529999999999999</v>
      </c>
      <c r="AD68" s="13">
        <v>1.577</v>
      </c>
      <c r="AE68" s="13">
        <v>1.5580000000000001</v>
      </c>
      <c r="AF68" s="13">
        <f>AF67+3</f>
        <v>189</v>
      </c>
      <c r="AG68" s="13">
        <v>1.5740000000000001</v>
      </c>
      <c r="AH68" s="13">
        <v>1.55</v>
      </c>
      <c r="AI68" s="13">
        <v>1.583</v>
      </c>
    </row>
    <row r="69" spans="1:35" x14ac:dyDescent="0.2">
      <c r="A69" s="13">
        <f>A68+2</f>
        <v>128</v>
      </c>
      <c r="B69" s="13">
        <v>1.194</v>
      </c>
      <c r="C69" s="13">
        <v>1.2549999999999999</v>
      </c>
      <c r="D69" s="13">
        <f>D68+3</f>
        <v>192</v>
      </c>
      <c r="E69" s="13">
        <v>1.522</v>
      </c>
      <c r="F69" s="13">
        <v>1.488</v>
      </c>
      <c r="G69" s="20">
        <v>1.052</v>
      </c>
      <c r="H69" s="13">
        <f>H68+3</f>
        <v>192</v>
      </c>
      <c r="I69" s="13">
        <v>1.47</v>
      </c>
      <c r="J69" s="13">
        <v>1.5109999999999999</v>
      </c>
      <c r="K69" s="13">
        <v>1.5389999999999999</v>
      </c>
      <c r="L69" s="13">
        <f>L68+3</f>
        <v>192</v>
      </c>
      <c r="M69" s="13">
        <v>1.0960000000000001</v>
      </c>
      <c r="N69" s="13">
        <v>1.1020000000000001</v>
      </c>
      <c r="O69" s="13">
        <v>1.071</v>
      </c>
      <c r="P69" s="13">
        <f>P68+3</f>
        <v>192</v>
      </c>
      <c r="Q69" s="13">
        <v>1.022</v>
      </c>
      <c r="R69" s="13">
        <v>1.018</v>
      </c>
      <c r="S69" s="13">
        <v>1.014</v>
      </c>
      <c r="T69" s="13">
        <f>T68+3</f>
        <v>192</v>
      </c>
      <c r="U69" s="13">
        <v>1.0349999999999999</v>
      </c>
      <c r="V69" s="13">
        <v>1.0129999999999999</v>
      </c>
      <c r="W69" s="13">
        <v>1.0169999999999999</v>
      </c>
      <c r="X69" s="13">
        <f>X68+3</f>
        <v>192</v>
      </c>
      <c r="Y69" s="13">
        <v>1.0449999999999999</v>
      </c>
      <c r="Z69" s="13">
        <v>1.0309999999999999</v>
      </c>
      <c r="AA69" s="13">
        <v>1.054</v>
      </c>
      <c r="AB69" s="13">
        <f>AB68+3</f>
        <v>192</v>
      </c>
      <c r="AC69" s="13">
        <v>1.5580000000000001</v>
      </c>
      <c r="AD69" s="13">
        <v>1.587</v>
      </c>
      <c r="AE69" s="13">
        <v>1.5640000000000001</v>
      </c>
      <c r="AF69" s="13">
        <f>AF68+3</f>
        <v>192</v>
      </c>
      <c r="AG69" s="13">
        <v>1.5820000000000001</v>
      </c>
      <c r="AH69" s="13">
        <v>1.556</v>
      </c>
      <c r="AI69" s="13">
        <v>1.59</v>
      </c>
    </row>
    <row r="70" spans="1:35" x14ac:dyDescent="0.2">
      <c r="A70" s="13">
        <f>A69+2</f>
        <v>130</v>
      </c>
      <c r="B70" s="13">
        <v>1.1950000000000001</v>
      </c>
      <c r="C70" s="13">
        <v>1.256</v>
      </c>
      <c r="D70" s="13">
        <f>D69+3</f>
        <v>195</v>
      </c>
      <c r="E70" s="13">
        <v>1.53</v>
      </c>
      <c r="F70" s="13">
        <v>1.496</v>
      </c>
      <c r="G70" s="20">
        <v>1.052</v>
      </c>
      <c r="H70" s="13">
        <f>H69+3</f>
        <v>195</v>
      </c>
      <c r="I70" s="13">
        <v>1.474</v>
      </c>
      <c r="J70" s="13">
        <v>1.516</v>
      </c>
      <c r="K70" s="13">
        <v>1.5489999999999999</v>
      </c>
      <c r="L70" s="13">
        <f>L69+3</f>
        <v>195</v>
      </c>
      <c r="M70" s="13">
        <v>1.1000000000000001</v>
      </c>
      <c r="N70" s="13">
        <v>1.107</v>
      </c>
      <c r="O70" s="13">
        <v>1.0780000000000001</v>
      </c>
      <c r="P70" s="13">
        <f>P69+3</f>
        <v>195</v>
      </c>
      <c r="Q70" s="13">
        <v>1.026</v>
      </c>
      <c r="R70" s="13">
        <v>1.024</v>
      </c>
      <c r="S70" s="13">
        <v>1.0209999999999999</v>
      </c>
      <c r="T70" s="13">
        <f>T69+3</f>
        <v>195</v>
      </c>
      <c r="U70" s="13">
        <v>1.0409999999999999</v>
      </c>
      <c r="V70" s="13">
        <v>1.0189999999999999</v>
      </c>
      <c r="W70" s="13">
        <v>1.0209999999999999</v>
      </c>
      <c r="X70" s="13">
        <f>X69+3</f>
        <v>195</v>
      </c>
      <c r="Y70" s="13">
        <v>1.05</v>
      </c>
      <c r="Z70" s="13">
        <v>1.0349999999999999</v>
      </c>
      <c r="AA70" s="13">
        <v>1.0589999999999999</v>
      </c>
      <c r="AB70" s="13">
        <f>AB69+3</f>
        <v>195</v>
      </c>
      <c r="AC70" s="13">
        <v>1.5680000000000001</v>
      </c>
      <c r="AD70" s="13">
        <v>1.589</v>
      </c>
      <c r="AE70" s="13">
        <v>1.569</v>
      </c>
      <c r="AF70" s="13">
        <f>AF69+3</f>
        <v>195</v>
      </c>
      <c r="AG70" s="13">
        <v>1.59</v>
      </c>
      <c r="AH70" s="13">
        <v>1.5609999999999999</v>
      </c>
      <c r="AI70" s="13">
        <v>1.5980000000000001</v>
      </c>
    </row>
    <row r="71" spans="1:35" x14ac:dyDescent="0.2">
      <c r="A71" s="13">
        <f>A70+2</f>
        <v>132</v>
      </c>
      <c r="B71" s="13">
        <v>1.194</v>
      </c>
      <c r="C71" s="13">
        <v>1.2589999999999999</v>
      </c>
      <c r="D71" s="13">
        <f>D70+3</f>
        <v>198</v>
      </c>
      <c r="E71" s="13">
        <v>1.5349999999999999</v>
      </c>
      <c r="F71" s="13">
        <v>1.5</v>
      </c>
      <c r="G71" s="20">
        <v>1.052</v>
      </c>
      <c r="H71" s="13">
        <f>H70+3</f>
        <v>198</v>
      </c>
      <c r="I71" s="13">
        <v>1.4790000000000001</v>
      </c>
      <c r="J71" s="13">
        <v>1.5209999999999999</v>
      </c>
      <c r="K71" s="13">
        <v>1.5549999999999999</v>
      </c>
      <c r="L71" s="13">
        <f>L70+3</f>
        <v>198</v>
      </c>
      <c r="M71" s="13">
        <v>1.105</v>
      </c>
      <c r="N71" s="13">
        <v>1.111</v>
      </c>
      <c r="O71" s="13">
        <v>1.083</v>
      </c>
      <c r="P71" s="13">
        <f>P70+3</f>
        <v>198</v>
      </c>
      <c r="Q71" s="13">
        <v>1.03</v>
      </c>
      <c r="R71" s="13">
        <v>1.028</v>
      </c>
      <c r="S71" s="13">
        <v>1.026</v>
      </c>
      <c r="T71" s="13">
        <f>T70+3</f>
        <v>198</v>
      </c>
      <c r="U71" s="13">
        <v>1.044</v>
      </c>
      <c r="V71" s="13">
        <v>1.022</v>
      </c>
      <c r="W71" s="13">
        <v>1.026</v>
      </c>
      <c r="X71" s="13">
        <f>X70+3</f>
        <v>198</v>
      </c>
      <c r="Y71" s="13">
        <v>1.054</v>
      </c>
      <c r="Z71" s="13">
        <v>1.04</v>
      </c>
      <c r="AA71" s="13">
        <v>1.0640000000000001</v>
      </c>
      <c r="AB71" s="13">
        <f>AB70+3</f>
        <v>198</v>
      </c>
      <c r="AC71" s="13">
        <v>1.57</v>
      </c>
      <c r="AD71" s="13">
        <v>1.599</v>
      </c>
      <c r="AE71" s="13">
        <v>1.577</v>
      </c>
      <c r="AF71" s="13">
        <f>AF70+3</f>
        <v>198</v>
      </c>
      <c r="AG71" s="13">
        <v>1.595</v>
      </c>
      <c r="AH71" s="13">
        <v>1.5680000000000001</v>
      </c>
      <c r="AI71" s="13">
        <v>1.601</v>
      </c>
    </row>
    <row r="72" spans="1:35" x14ac:dyDescent="0.2">
      <c r="A72" s="13">
        <f>A71+2</f>
        <v>134</v>
      </c>
      <c r="B72" s="13">
        <v>1.196</v>
      </c>
      <c r="C72" s="13">
        <v>1.26</v>
      </c>
      <c r="D72" s="13">
        <f>D71+3</f>
        <v>201</v>
      </c>
      <c r="E72" s="13">
        <v>1.5409999999999999</v>
      </c>
      <c r="F72" s="13">
        <v>1.506</v>
      </c>
      <c r="G72" s="20">
        <v>1.0509999999999999</v>
      </c>
      <c r="H72" s="13">
        <f>H71+3</f>
        <v>201</v>
      </c>
      <c r="I72" s="13">
        <v>1.4830000000000001</v>
      </c>
      <c r="J72" s="13">
        <v>1.5289999999999999</v>
      </c>
      <c r="K72" s="13">
        <v>1.5629999999999999</v>
      </c>
      <c r="L72" s="13">
        <f>L71+3</f>
        <v>201</v>
      </c>
      <c r="M72" s="13">
        <v>1.111</v>
      </c>
      <c r="N72" s="13">
        <v>1.1180000000000001</v>
      </c>
      <c r="O72" s="13">
        <v>1.0900000000000001</v>
      </c>
      <c r="P72" s="13">
        <f>P71+3</f>
        <v>201</v>
      </c>
      <c r="Q72" s="13">
        <v>1.0349999999999999</v>
      </c>
      <c r="R72" s="13">
        <v>1.0329999999999999</v>
      </c>
      <c r="S72" s="13">
        <v>1.03</v>
      </c>
      <c r="T72" s="13">
        <f>T71+3</f>
        <v>201</v>
      </c>
      <c r="U72" s="13">
        <v>1.05</v>
      </c>
      <c r="V72" s="13">
        <v>1.0269999999999999</v>
      </c>
      <c r="W72" s="13">
        <v>1.03</v>
      </c>
      <c r="X72" s="13">
        <f>X71+3</f>
        <v>201</v>
      </c>
      <c r="Y72" s="13">
        <v>1.0589999999999999</v>
      </c>
      <c r="Z72" s="13">
        <v>1.0449999999999999</v>
      </c>
      <c r="AA72" s="13">
        <v>1.069</v>
      </c>
      <c r="AB72" s="13">
        <f>AB71+3</f>
        <v>201</v>
      </c>
      <c r="AC72" s="13">
        <v>1.58</v>
      </c>
      <c r="AD72" s="13">
        <v>1.6020000000000001</v>
      </c>
      <c r="AE72" s="13">
        <v>1.5820000000000001</v>
      </c>
      <c r="AF72" s="13">
        <f>AF71+3</f>
        <v>201</v>
      </c>
      <c r="AG72" s="13">
        <v>1.6020000000000001</v>
      </c>
      <c r="AH72" s="13">
        <v>1.575</v>
      </c>
      <c r="AI72" s="13">
        <v>1.613</v>
      </c>
    </row>
    <row r="73" spans="1:35" x14ac:dyDescent="0.2">
      <c r="A73" s="13">
        <f>A72+2</f>
        <v>136</v>
      </c>
      <c r="B73" s="13">
        <v>1.196</v>
      </c>
      <c r="C73" s="13">
        <v>1.262</v>
      </c>
      <c r="D73" s="13">
        <f>D72+3</f>
        <v>204</v>
      </c>
      <c r="E73" s="13">
        <v>1.548</v>
      </c>
      <c r="F73" s="13">
        <v>1.5109999999999999</v>
      </c>
      <c r="G73" s="20">
        <v>1.0509999999999999</v>
      </c>
      <c r="H73" s="13">
        <f>H72+3</f>
        <v>204</v>
      </c>
      <c r="I73" s="13">
        <v>1.49</v>
      </c>
      <c r="J73" s="13">
        <v>1.5349999999999999</v>
      </c>
      <c r="K73" s="13">
        <v>1.5669999999999999</v>
      </c>
      <c r="L73" s="13">
        <f>L72+3</f>
        <v>204</v>
      </c>
      <c r="M73" s="13">
        <v>1.115</v>
      </c>
      <c r="N73" s="13">
        <v>1.1220000000000001</v>
      </c>
      <c r="O73" s="13">
        <v>1.0940000000000001</v>
      </c>
      <c r="P73" s="13">
        <f>P72+3</f>
        <v>204</v>
      </c>
      <c r="Q73" s="13">
        <v>1.04</v>
      </c>
      <c r="R73" s="13">
        <v>1.0369999999999999</v>
      </c>
      <c r="S73" s="13">
        <v>1.036</v>
      </c>
      <c r="T73" s="13">
        <f>T72+3</f>
        <v>204</v>
      </c>
      <c r="U73" s="13">
        <v>1.054</v>
      </c>
      <c r="V73" s="13">
        <v>1.0309999999999999</v>
      </c>
      <c r="W73" s="13">
        <v>1.036</v>
      </c>
      <c r="X73" s="13">
        <f>X72+3</f>
        <v>204</v>
      </c>
      <c r="Y73" s="13">
        <v>1.0640000000000001</v>
      </c>
      <c r="Z73" s="13">
        <v>1.0509999999999999</v>
      </c>
      <c r="AA73" s="13">
        <v>1.075</v>
      </c>
      <c r="AB73" s="13">
        <f>AB72+3</f>
        <v>204</v>
      </c>
      <c r="AC73" s="13">
        <v>1.581</v>
      </c>
      <c r="AD73" s="13">
        <v>1.6120000000000001</v>
      </c>
      <c r="AE73" s="13">
        <v>1.59</v>
      </c>
      <c r="AF73" s="13">
        <f>AF72+3</f>
        <v>204</v>
      </c>
      <c r="AG73" s="13">
        <v>1.609</v>
      </c>
      <c r="AH73" s="13">
        <v>1.5820000000000001</v>
      </c>
      <c r="AI73" s="13">
        <v>1.619</v>
      </c>
    </row>
    <row r="74" spans="1:35" x14ac:dyDescent="0.2">
      <c r="A74" s="13">
        <f>A73+2</f>
        <v>138</v>
      </c>
      <c r="B74" s="13">
        <v>1.2</v>
      </c>
      <c r="C74" s="13">
        <v>1.264</v>
      </c>
      <c r="D74" s="13">
        <f>D73+3</f>
        <v>207</v>
      </c>
      <c r="E74" s="13">
        <v>1.556</v>
      </c>
      <c r="F74" s="13">
        <v>1.5149999999999999</v>
      </c>
      <c r="G74" s="20">
        <v>1.052</v>
      </c>
      <c r="H74" s="13">
        <f>H73+3</f>
        <v>207</v>
      </c>
      <c r="I74" s="13">
        <v>1.4930000000000001</v>
      </c>
      <c r="J74" s="13">
        <v>1.5429999999999999</v>
      </c>
      <c r="K74" s="13">
        <v>1.5740000000000001</v>
      </c>
      <c r="L74" s="13">
        <f>L73+3</f>
        <v>207</v>
      </c>
      <c r="M74" s="13">
        <v>1.121</v>
      </c>
      <c r="N74" s="13">
        <v>1.129</v>
      </c>
      <c r="O74" s="13">
        <v>1.101</v>
      </c>
      <c r="P74" s="13">
        <f>P73+3</f>
        <v>207</v>
      </c>
      <c r="Q74" s="13">
        <v>1.044</v>
      </c>
      <c r="R74" s="13">
        <v>1.0429999999999999</v>
      </c>
      <c r="S74" s="13">
        <v>1.0409999999999999</v>
      </c>
      <c r="T74" s="13">
        <f>T73+3</f>
        <v>207</v>
      </c>
      <c r="U74" s="13">
        <v>1.0589999999999999</v>
      </c>
      <c r="V74" s="13">
        <v>1.0369999999999999</v>
      </c>
      <c r="W74" s="13">
        <v>1.0409999999999999</v>
      </c>
      <c r="X74" s="13">
        <f>X73+3</f>
        <v>207</v>
      </c>
      <c r="Y74" s="13">
        <v>1.069</v>
      </c>
      <c r="Z74" s="13">
        <v>1.0549999999999999</v>
      </c>
      <c r="AA74" s="13">
        <v>1.081</v>
      </c>
      <c r="AB74" s="13">
        <f>AB73+3</f>
        <v>207</v>
      </c>
      <c r="AC74" s="13">
        <v>1.591</v>
      </c>
      <c r="AD74" s="13">
        <v>1.617</v>
      </c>
      <c r="AE74" s="13">
        <v>1.595</v>
      </c>
      <c r="AF74" s="13">
        <f>AF73+3</f>
        <v>207</v>
      </c>
      <c r="AG74" s="13">
        <v>1.617</v>
      </c>
      <c r="AH74" s="13">
        <v>1.589</v>
      </c>
      <c r="AI74" s="13">
        <v>1.6240000000000001</v>
      </c>
    </row>
    <row r="75" spans="1:35" x14ac:dyDescent="0.2">
      <c r="A75" s="13">
        <f>A74+2</f>
        <v>140</v>
      </c>
      <c r="B75" s="13">
        <v>1.1990000000000001</v>
      </c>
      <c r="C75" s="13">
        <v>1.2649999999999999</v>
      </c>
      <c r="D75" s="13">
        <f>D74+3</f>
        <v>210</v>
      </c>
      <c r="E75" s="13">
        <v>1.5589999999999999</v>
      </c>
      <c r="F75" s="13">
        <v>1.524</v>
      </c>
      <c r="G75" s="20">
        <v>1.0509999999999999</v>
      </c>
      <c r="H75" s="13">
        <f>H74+3</f>
        <v>210</v>
      </c>
      <c r="I75" s="13">
        <v>1.498</v>
      </c>
      <c r="J75" s="13">
        <v>1.5449999999999999</v>
      </c>
      <c r="K75" s="13">
        <v>1.583</v>
      </c>
      <c r="L75" s="13">
        <f>L74+3</f>
        <v>210</v>
      </c>
      <c r="M75" s="13">
        <v>1.125</v>
      </c>
      <c r="N75" s="13">
        <v>1.1339999999999999</v>
      </c>
      <c r="O75" s="13">
        <v>1.1060000000000001</v>
      </c>
      <c r="P75" s="13">
        <f>P74+3</f>
        <v>210</v>
      </c>
      <c r="Q75" s="13">
        <v>1.0489999999999999</v>
      </c>
      <c r="R75" s="13">
        <v>1.048</v>
      </c>
      <c r="S75" s="13">
        <v>1.0469999999999999</v>
      </c>
      <c r="T75" s="13">
        <f>T74+3</f>
        <v>210</v>
      </c>
      <c r="U75" s="13">
        <v>1.0629999999999999</v>
      </c>
      <c r="V75" s="13">
        <v>1.04</v>
      </c>
      <c r="W75" s="13">
        <v>1.046</v>
      </c>
      <c r="X75" s="13">
        <f>X74+3</f>
        <v>210</v>
      </c>
      <c r="Y75" s="13">
        <v>1.0740000000000001</v>
      </c>
      <c r="Z75" s="13">
        <v>1.0609999999999999</v>
      </c>
      <c r="AA75" s="13">
        <v>1.0860000000000001</v>
      </c>
      <c r="AB75" s="13">
        <f>AB74+3</f>
        <v>210</v>
      </c>
      <c r="AC75" s="13">
        <v>1.597</v>
      </c>
      <c r="AD75" s="13">
        <v>1.627</v>
      </c>
      <c r="AE75" s="13">
        <v>1.6020000000000001</v>
      </c>
      <c r="AF75" s="13">
        <f>AF74+3</f>
        <v>210</v>
      </c>
      <c r="AG75" s="13">
        <v>1.6180000000000001</v>
      </c>
      <c r="AH75" s="13">
        <v>1.5960000000000001</v>
      </c>
      <c r="AI75" s="13">
        <v>1.629</v>
      </c>
    </row>
    <row r="76" spans="1:35" x14ac:dyDescent="0.2">
      <c r="A76" s="13">
        <f>A75+2</f>
        <v>142</v>
      </c>
      <c r="B76" s="13">
        <v>1.2</v>
      </c>
      <c r="C76" s="13">
        <v>1.268</v>
      </c>
      <c r="D76" s="13">
        <f>D75+3</f>
        <v>213</v>
      </c>
      <c r="E76" s="13">
        <v>1.5649999999999999</v>
      </c>
      <c r="F76" s="13">
        <v>1.528</v>
      </c>
      <c r="G76" s="20">
        <v>1.0509999999999999</v>
      </c>
      <c r="H76" s="13">
        <f>H75+3</f>
        <v>213</v>
      </c>
      <c r="I76" s="13">
        <v>1.504</v>
      </c>
      <c r="J76" s="13">
        <v>1.5529999999999999</v>
      </c>
      <c r="K76" s="13">
        <v>1.587</v>
      </c>
      <c r="L76" s="13">
        <f>L75+3</f>
        <v>213</v>
      </c>
      <c r="M76" s="13">
        <v>1.131</v>
      </c>
      <c r="N76" s="13">
        <v>1.1399999999999999</v>
      </c>
      <c r="O76" s="13">
        <v>1.111</v>
      </c>
      <c r="P76" s="13">
        <f>P75+3</f>
        <v>213</v>
      </c>
      <c r="Q76" s="13">
        <v>1.0549999999999999</v>
      </c>
      <c r="R76" s="13">
        <v>1.0529999999999999</v>
      </c>
      <c r="S76" s="13">
        <v>1.0509999999999999</v>
      </c>
      <c r="T76" s="13">
        <f>T75+3</f>
        <v>213</v>
      </c>
      <c r="U76" s="13">
        <v>1.069</v>
      </c>
      <c r="V76" s="13">
        <v>1.046</v>
      </c>
      <c r="W76" s="13">
        <v>1.05</v>
      </c>
      <c r="X76" s="13">
        <f>X75+3</f>
        <v>213</v>
      </c>
      <c r="Y76" s="13">
        <v>1.077</v>
      </c>
      <c r="Z76" s="13">
        <v>1.0660000000000001</v>
      </c>
      <c r="AA76" s="13">
        <v>1.091</v>
      </c>
      <c r="AB76" s="13">
        <f>AB75+3</f>
        <v>213</v>
      </c>
      <c r="AC76" s="13">
        <v>1.605</v>
      </c>
      <c r="AD76" s="13">
        <v>1.631</v>
      </c>
      <c r="AE76" s="13">
        <v>1.607</v>
      </c>
      <c r="AF76" s="13">
        <f>AF75+3</f>
        <v>213</v>
      </c>
      <c r="AG76" s="13">
        <v>1.631</v>
      </c>
      <c r="AH76" s="13">
        <v>1.605</v>
      </c>
      <c r="AI76" s="13">
        <v>1.635</v>
      </c>
    </row>
    <row r="77" spans="1:35" x14ac:dyDescent="0.2">
      <c r="A77" s="13">
        <f>A76+2</f>
        <v>144</v>
      </c>
      <c r="B77" s="13">
        <v>1.2</v>
      </c>
      <c r="C77" s="13">
        <v>1.2689999999999999</v>
      </c>
      <c r="D77" s="13">
        <f>D76+3</f>
        <v>216</v>
      </c>
      <c r="E77" s="13">
        <v>1.571</v>
      </c>
      <c r="F77" s="13">
        <v>1.53</v>
      </c>
      <c r="G77" s="20">
        <v>1.0509999999999999</v>
      </c>
      <c r="H77" s="13">
        <f>H76+3</f>
        <v>216</v>
      </c>
      <c r="I77" s="13">
        <v>1.508</v>
      </c>
      <c r="J77" s="13">
        <v>1.5589999999999999</v>
      </c>
      <c r="K77" s="13">
        <v>1.5940000000000001</v>
      </c>
      <c r="L77" s="13">
        <f>L76+3</f>
        <v>216</v>
      </c>
      <c r="M77" s="13">
        <v>1.1359999999999999</v>
      </c>
      <c r="N77" s="13">
        <v>1.145</v>
      </c>
      <c r="O77" s="13">
        <v>1.117</v>
      </c>
      <c r="P77" s="13">
        <f>P76+3</f>
        <v>216</v>
      </c>
      <c r="Q77" s="13">
        <v>1.0569999999999999</v>
      </c>
      <c r="R77" s="13">
        <v>1.0580000000000001</v>
      </c>
      <c r="S77" s="13">
        <v>1.056</v>
      </c>
      <c r="T77" s="13">
        <f>T76+3</f>
        <v>216</v>
      </c>
      <c r="U77" s="13">
        <v>1.0740000000000001</v>
      </c>
      <c r="V77" s="13">
        <v>1.05</v>
      </c>
      <c r="W77" s="13">
        <v>1.0549999999999999</v>
      </c>
      <c r="X77" s="13">
        <f>X76+3</f>
        <v>216</v>
      </c>
      <c r="Y77" s="13">
        <v>1.083</v>
      </c>
      <c r="Z77" s="13">
        <v>1.071</v>
      </c>
      <c r="AA77" s="13">
        <v>1.097</v>
      </c>
      <c r="AB77" s="13">
        <f>AB76+3</f>
        <v>216</v>
      </c>
      <c r="AC77" s="13">
        <v>1.607</v>
      </c>
      <c r="AD77" s="13">
        <v>1.64</v>
      </c>
      <c r="AE77" s="13">
        <v>1.613</v>
      </c>
      <c r="AF77" s="13">
        <f>AF76+3</f>
        <v>216</v>
      </c>
      <c r="AG77" s="13">
        <v>1.6319999999999999</v>
      </c>
      <c r="AH77" s="13">
        <v>1.6080000000000001</v>
      </c>
      <c r="AI77" s="13">
        <v>1.6419999999999999</v>
      </c>
    </row>
    <row r="78" spans="1:35" x14ac:dyDescent="0.2">
      <c r="A78" s="13">
        <f>A77+2</f>
        <v>146</v>
      </c>
      <c r="B78" s="13">
        <v>1.2010000000000001</v>
      </c>
      <c r="C78" s="13">
        <v>1.272</v>
      </c>
      <c r="D78" s="13">
        <f>D77+3</f>
        <v>219</v>
      </c>
      <c r="E78" s="13">
        <v>1.5780000000000001</v>
      </c>
      <c r="F78" s="13">
        <v>1.54</v>
      </c>
      <c r="G78" s="20">
        <v>1.052</v>
      </c>
      <c r="H78" s="13">
        <f>H77+3</f>
        <v>219</v>
      </c>
      <c r="I78" s="13">
        <v>1.5149999999999999</v>
      </c>
      <c r="J78" s="13">
        <v>1.5629999999999999</v>
      </c>
      <c r="K78" s="13">
        <v>1.601</v>
      </c>
      <c r="L78" s="13">
        <f>L77+3</f>
        <v>219</v>
      </c>
      <c r="M78" s="13">
        <v>1.1399999999999999</v>
      </c>
      <c r="N78" s="13">
        <v>1.1499999999999999</v>
      </c>
      <c r="O78" s="13">
        <v>1.123</v>
      </c>
      <c r="P78" s="13">
        <f>P77+3</f>
        <v>219</v>
      </c>
      <c r="Q78" s="13">
        <v>1.0640000000000001</v>
      </c>
      <c r="R78" s="13">
        <v>1.0629999999999999</v>
      </c>
      <c r="S78" s="13">
        <v>1.0620000000000001</v>
      </c>
      <c r="T78" s="13">
        <f>T77+3</f>
        <v>219</v>
      </c>
      <c r="U78" s="13">
        <v>1.0780000000000001</v>
      </c>
      <c r="V78" s="13">
        <v>1.0549999999999999</v>
      </c>
      <c r="W78" s="13">
        <v>1.0609999999999999</v>
      </c>
      <c r="X78" s="13">
        <f>X77+3</f>
        <v>219</v>
      </c>
      <c r="Y78" s="13">
        <v>1.087</v>
      </c>
      <c r="Z78" s="13">
        <v>1.075</v>
      </c>
      <c r="AA78" s="13">
        <v>1.101</v>
      </c>
      <c r="AB78" s="13">
        <f>AB77+3</f>
        <v>219</v>
      </c>
      <c r="AC78" s="13">
        <v>1.617</v>
      </c>
      <c r="AD78" s="13">
        <v>1.645</v>
      </c>
      <c r="AE78" s="13">
        <v>1.621</v>
      </c>
      <c r="AF78" s="13">
        <f>AF77+3</f>
        <v>219</v>
      </c>
      <c r="AG78" s="13">
        <v>1.6419999999999999</v>
      </c>
      <c r="AH78" s="13">
        <v>1.6160000000000001</v>
      </c>
      <c r="AI78" s="13">
        <v>1.645</v>
      </c>
    </row>
    <row r="79" spans="1:35" x14ac:dyDescent="0.2">
      <c r="A79" s="13">
        <f>A78+2</f>
        <v>148</v>
      </c>
      <c r="B79" s="13">
        <v>1.2030000000000001</v>
      </c>
      <c r="C79" s="13">
        <v>1.2729999999999999</v>
      </c>
      <c r="D79" s="13">
        <f>D78+3</f>
        <v>222</v>
      </c>
      <c r="E79" s="13">
        <v>1.585</v>
      </c>
      <c r="F79" s="13">
        <v>1.542</v>
      </c>
      <c r="G79" s="20">
        <v>1.0509999999999999</v>
      </c>
      <c r="H79" s="13">
        <f>H78+3</f>
        <v>222</v>
      </c>
      <c r="I79" s="13">
        <v>1.52</v>
      </c>
      <c r="J79" s="13">
        <v>1.57</v>
      </c>
      <c r="K79" s="13">
        <v>1.6120000000000001</v>
      </c>
      <c r="L79" s="13">
        <f>L78+3</f>
        <v>222</v>
      </c>
      <c r="M79" s="13">
        <v>1.1459999999999999</v>
      </c>
      <c r="N79" s="13">
        <v>1.1559999999999999</v>
      </c>
      <c r="O79" s="13">
        <v>1.1299999999999999</v>
      </c>
      <c r="P79" s="13">
        <f>P78+3</f>
        <v>222</v>
      </c>
      <c r="Q79" s="13">
        <v>1.0680000000000001</v>
      </c>
      <c r="R79" s="13">
        <v>1.0669999999999999</v>
      </c>
      <c r="S79" s="13">
        <v>1.0660000000000001</v>
      </c>
      <c r="T79" s="13">
        <f>T78+3</f>
        <v>222</v>
      </c>
      <c r="U79" s="13">
        <v>1.083</v>
      </c>
      <c r="V79" s="13">
        <v>1.0589999999999999</v>
      </c>
      <c r="W79" s="13">
        <v>1.0660000000000001</v>
      </c>
      <c r="X79" s="13">
        <f>X78+3</f>
        <v>222</v>
      </c>
      <c r="Y79" s="13">
        <v>1.0940000000000001</v>
      </c>
      <c r="Z79" s="13">
        <v>1.081</v>
      </c>
      <c r="AA79" s="13">
        <v>1.107</v>
      </c>
      <c r="AB79" s="13">
        <f>AB78+3</f>
        <v>222</v>
      </c>
      <c r="AC79" s="13">
        <v>1.6240000000000001</v>
      </c>
      <c r="AD79" s="13">
        <v>1.6539999999999999</v>
      </c>
      <c r="AE79" s="13">
        <v>1.625</v>
      </c>
      <c r="AF79" s="13">
        <f>AF78+3</f>
        <v>222</v>
      </c>
      <c r="AG79" s="13">
        <v>1.645</v>
      </c>
      <c r="AH79" s="13">
        <v>1.621</v>
      </c>
      <c r="AI79" s="13">
        <v>1.653</v>
      </c>
    </row>
    <row r="80" spans="1:35" x14ac:dyDescent="0.2">
      <c r="A80" s="13">
        <f>A79+2</f>
        <v>150</v>
      </c>
      <c r="B80" s="13">
        <v>1.202</v>
      </c>
      <c r="C80" s="13">
        <v>1.274</v>
      </c>
      <c r="D80" s="13">
        <f>D79+3</f>
        <v>225</v>
      </c>
      <c r="E80" s="13">
        <v>1.591</v>
      </c>
      <c r="F80" s="13">
        <v>1.5509999999999999</v>
      </c>
      <c r="G80" s="20">
        <v>1.05</v>
      </c>
      <c r="H80" s="13">
        <f>H79+3</f>
        <v>225</v>
      </c>
      <c r="I80" s="13">
        <v>1.5229999999999999</v>
      </c>
      <c r="J80" s="13">
        <v>1.5740000000000001</v>
      </c>
      <c r="K80" s="13">
        <v>1.6160000000000001</v>
      </c>
      <c r="L80" s="13">
        <f>L79+3</f>
        <v>225</v>
      </c>
      <c r="M80" s="13">
        <v>1.1499999999999999</v>
      </c>
      <c r="N80" s="13">
        <v>1.161</v>
      </c>
      <c r="O80" s="13">
        <v>1.1339999999999999</v>
      </c>
      <c r="P80" s="13">
        <f>P79+3</f>
        <v>225</v>
      </c>
      <c r="Q80" s="13">
        <v>1.073</v>
      </c>
      <c r="R80" s="13">
        <v>1.0720000000000001</v>
      </c>
      <c r="S80" s="13">
        <v>1.0720000000000001</v>
      </c>
      <c r="T80" s="13">
        <f>T79+3</f>
        <v>225</v>
      </c>
      <c r="U80" s="13">
        <v>1.087</v>
      </c>
      <c r="V80" s="13">
        <v>1.0629999999999999</v>
      </c>
      <c r="W80" s="13">
        <v>1.071</v>
      </c>
      <c r="X80" s="13">
        <f>X79+3</f>
        <v>225</v>
      </c>
      <c r="Y80" s="13">
        <v>1.0980000000000001</v>
      </c>
      <c r="Z80" s="13">
        <v>1.0860000000000001</v>
      </c>
      <c r="AA80" s="13">
        <v>1.1120000000000001</v>
      </c>
      <c r="AB80" s="13">
        <f>AB79+3</f>
        <v>225</v>
      </c>
      <c r="AC80" s="13">
        <v>1.631</v>
      </c>
      <c r="AD80" s="13">
        <v>1.659</v>
      </c>
      <c r="AE80" s="13">
        <v>1.6339999999999999</v>
      </c>
      <c r="AF80" s="13">
        <f>AF79+3</f>
        <v>225</v>
      </c>
      <c r="AG80" s="13">
        <v>1.655</v>
      </c>
      <c r="AH80" s="13">
        <v>1.627</v>
      </c>
      <c r="AI80" s="13">
        <v>1.663</v>
      </c>
    </row>
    <row r="81" spans="1:35" x14ac:dyDescent="0.2">
      <c r="A81" s="13">
        <f>A80+2</f>
        <v>152</v>
      </c>
      <c r="B81" s="13">
        <v>1.204</v>
      </c>
      <c r="C81" s="13">
        <v>1.276</v>
      </c>
      <c r="D81" s="13">
        <f>D80+3</f>
        <v>228</v>
      </c>
      <c r="E81" s="13">
        <v>1.5960000000000001</v>
      </c>
      <c r="F81" s="13">
        <v>1.5549999999999999</v>
      </c>
      <c r="G81" s="20">
        <v>1.05</v>
      </c>
      <c r="H81" s="13">
        <f>H80+3</f>
        <v>228</v>
      </c>
      <c r="I81" s="13">
        <v>1.528</v>
      </c>
      <c r="J81" s="13">
        <v>1.58</v>
      </c>
      <c r="K81" s="13">
        <v>1.6240000000000001</v>
      </c>
      <c r="L81" s="13">
        <f>L80+3</f>
        <v>228</v>
      </c>
      <c r="M81" s="13">
        <v>1.155</v>
      </c>
      <c r="N81" s="13">
        <v>1.1659999999999999</v>
      </c>
      <c r="O81" s="13">
        <v>1.139</v>
      </c>
      <c r="P81" s="13">
        <f>P80+3</f>
        <v>228</v>
      </c>
      <c r="Q81" s="13">
        <v>1.0780000000000001</v>
      </c>
      <c r="R81" s="13">
        <v>1.0780000000000001</v>
      </c>
      <c r="S81" s="13">
        <v>1.0780000000000001</v>
      </c>
      <c r="T81" s="13">
        <f>T80+3</f>
        <v>228</v>
      </c>
      <c r="U81" s="13">
        <v>1.0920000000000001</v>
      </c>
      <c r="V81" s="13">
        <v>1.069</v>
      </c>
      <c r="W81" s="13">
        <v>1.075</v>
      </c>
      <c r="X81" s="13">
        <f>X80+3</f>
        <v>228</v>
      </c>
      <c r="Y81" s="13">
        <v>1.103</v>
      </c>
      <c r="Z81" s="13">
        <v>1.0920000000000001</v>
      </c>
      <c r="AA81" s="13">
        <v>1.117</v>
      </c>
      <c r="AB81" s="13">
        <f>AB80+3</f>
        <v>228</v>
      </c>
      <c r="AC81" s="13">
        <v>1.633</v>
      </c>
      <c r="AD81" s="13">
        <v>1.66</v>
      </c>
      <c r="AE81" s="13">
        <v>1.639</v>
      </c>
      <c r="AF81" s="13">
        <f>AF80+3</f>
        <v>228</v>
      </c>
      <c r="AG81" s="13">
        <v>1.659</v>
      </c>
      <c r="AH81" s="13">
        <v>1.6339999999999999</v>
      </c>
      <c r="AI81" s="13">
        <v>1.673</v>
      </c>
    </row>
    <row r="82" spans="1:35" x14ac:dyDescent="0.2">
      <c r="A82" s="13">
        <f>A81+2</f>
        <v>154</v>
      </c>
      <c r="B82" s="13">
        <v>1.2050000000000001</v>
      </c>
      <c r="C82" s="13">
        <v>1.276</v>
      </c>
      <c r="D82" s="13">
        <f>D81+3</f>
        <v>231</v>
      </c>
      <c r="E82" s="13">
        <v>1.601</v>
      </c>
      <c r="F82" s="13">
        <v>1.5589999999999999</v>
      </c>
      <c r="G82" s="20">
        <v>1.05</v>
      </c>
      <c r="H82" s="13">
        <f>H81+3</f>
        <v>231</v>
      </c>
      <c r="I82" s="13">
        <v>1.534</v>
      </c>
      <c r="J82" s="13">
        <v>1.5860000000000001</v>
      </c>
      <c r="K82" s="13">
        <v>1.629</v>
      </c>
      <c r="L82" s="13">
        <f>L81+3</f>
        <v>231</v>
      </c>
      <c r="M82" s="13">
        <v>1.1599999999999999</v>
      </c>
      <c r="N82" s="13">
        <v>1.17</v>
      </c>
      <c r="O82" s="13">
        <v>1.145</v>
      </c>
      <c r="P82" s="13">
        <f>P81+3</f>
        <v>231</v>
      </c>
      <c r="Q82" s="13">
        <v>1.0820000000000001</v>
      </c>
      <c r="R82" s="13">
        <v>1.081</v>
      </c>
      <c r="S82" s="13">
        <v>1.0820000000000001</v>
      </c>
      <c r="T82" s="13">
        <f>T81+3</f>
        <v>231</v>
      </c>
      <c r="U82" s="13">
        <v>1.0960000000000001</v>
      </c>
      <c r="V82" s="13">
        <v>1.0720000000000001</v>
      </c>
      <c r="W82" s="13">
        <v>1.0820000000000001</v>
      </c>
      <c r="X82" s="13">
        <f>X81+3</f>
        <v>231</v>
      </c>
      <c r="Y82" s="13">
        <v>1.107</v>
      </c>
      <c r="Z82" s="13">
        <v>1.0960000000000001</v>
      </c>
      <c r="AA82" s="13">
        <v>1.1220000000000001</v>
      </c>
      <c r="AB82" s="13">
        <f>AB81+3</f>
        <v>231</v>
      </c>
      <c r="AC82" s="13">
        <v>1.6379999999999999</v>
      </c>
      <c r="AD82" s="13">
        <v>1.671</v>
      </c>
      <c r="AE82" s="13">
        <v>1.6479999999999999</v>
      </c>
      <c r="AF82" s="13">
        <f>AF81+3</f>
        <v>231</v>
      </c>
      <c r="AG82" s="13">
        <v>1.6679999999999999</v>
      </c>
      <c r="AH82" s="13">
        <v>1.637</v>
      </c>
      <c r="AI82" s="13">
        <v>1.6779999999999999</v>
      </c>
    </row>
    <row r="83" spans="1:35" x14ac:dyDescent="0.2">
      <c r="A83" s="13">
        <f>A82+2</f>
        <v>156</v>
      </c>
      <c r="B83" s="13">
        <v>1.2070000000000001</v>
      </c>
      <c r="C83" s="13">
        <v>1.28</v>
      </c>
      <c r="D83" s="13">
        <f>D82+3</f>
        <v>234</v>
      </c>
      <c r="E83" s="13">
        <v>1.6060000000000001</v>
      </c>
      <c r="F83" s="13">
        <v>1.5640000000000001</v>
      </c>
      <c r="G83" s="20">
        <v>1.0509999999999999</v>
      </c>
      <c r="H83" s="13">
        <f>H82+3</f>
        <v>234</v>
      </c>
      <c r="I83" s="13">
        <v>1.538</v>
      </c>
      <c r="J83" s="13">
        <v>1.5940000000000001</v>
      </c>
      <c r="K83" s="13">
        <v>1.6359999999999999</v>
      </c>
      <c r="L83" s="13">
        <f>L82+3</f>
        <v>234</v>
      </c>
      <c r="M83" s="13">
        <v>1.1659999999999999</v>
      </c>
      <c r="N83" s="13">
        <v>1.177</v>
      </c>
      <c r="O83" s="13">
        <v>1.1499999999999999</v>
      </c>
      <c r="P83" s="13">
        <f>P82+3</f>
        <v>234</v>
      </c>
      <c r="Q83" s="13">
        <v>1.087</v>
      </c>
      <c r="R83" s="13">
        <v>1.0860000000000001</v>
      </c>
      <c r="S83" s="13">
        <v>1.087</v>
      </c>
      <c r="T83" s="13">
        <f>T82+3</f>
        <v>234</v>
      </c>
      <c r="U83" s="13">
        <v>1.101</v>
      </c>
      <c r="V83" s="13">
        <v>1.0780000000000001</v>
      </c>
      <c r="W83" s="13">
        <v>1.0860000000000001</v>
      </c>
      <c r="X83" s="13">
        <f>X82+3</f>
        <v>234</v>
      </c>
      <c r="Y83" s="13">
        <v>1.1120000000000001</v>
      </c>
      <c r="Z83" s="13">
        <v>1.101</v>
      </c>
      <c r="AA83" s="13">
        <v>1.129</v>
      </c>
      <c r="AB83" s="13">
        <f>AB82+3</f>
        <v>234</v>
      </c>
      <c r="AC83" s="13">
        <v>1.649</v>
      </c>
      <c r="AD83" s="13">
        <v>1.679</v>
      </c>
      <c r="AE83" s="13">
        <v>1.6519999999999999</v>
      </c>
      <c r="AF83" s="13">
        <f>AF82+3</f>
        <v>234</v>
      </c>
      <c r="AG83" s="13">
        <v>1.6719999999999999</v>
      </c>
      <c r="AH83" s="13">
        <v>1.649</v>
      </c>
      <c r="AI83" s="13">
        <v>1.6850000000000001</v>
      </c>
    </row>
    <row r="84" spans="1:35" x14ac:dyDescent="0.2">
      <c r="A84" s="13">
        <f>A83+2</f>
        <v>158</v>
      </c>
      <c r="B84" s="13">
        <v>1.2070000000000001</v>
      </c>
      <c r="C84" s="13">
        <v>1.2809999999999999</v>
      </c>
      <c r="D84" s="13">
        <f>D83+3</f>
        <v>237</v>
      </c>
      <c r="E84" s="13">
        <v>1.613</v>
      </c>
      <c r="F84" s="13">
        <v>1.57</v>
      </c>
      <c r="G84" s="20">
        <v>1.05</v>
      </c>
      <c r="H84" s="13">
        <f>H83+3</f>
        <v>237</v>
      </c>
      <c r="I84" s="13">
        <v>1.542</v>
      </c>
      <c r="J84" s="13">
        <v>1.599</v>
      </c>
      <c r="K84" s="13">
        <v>1.641</v>
      </c>
      <c r="L84" s="13">
        <f>L83+3</f>
        <v>237</v>
      </c>
      <c r="M84" s="13">
        <v>1.17</v>
      </c>
      <c r="N84" s="13">
        <v>1.1830000000000001</v>
      </c>
      <c r="O84" s="13">
        <v>1.157</v>
      </c>
      <c r="P84" s="13">
        <f>P83+3</f>
        <v>237</v>
      </c>
      <c r="Q84" s="13">
        <v>1.091</v>
      </c>
      <c r="R84" s="13">
        <v>1.091</v>
      </c>
      <c r="S84" s="13">
        <v>1.093</v>
      </c>
      <c r="T84" s="13">
        <f>T83+3</f>
        <v>237</v>
      </c>
      <c r="U84" s="13">
        <v>1.1060000000000001</v>
      </c>
      <c r="V84" s="13">
        <v>1.0820000000000001</v>
      </c>
      <c r="W84" s="13">
        <v>1.093</v>
      </c>
      <c r="X84" s="13">
        <f>X83+3</f>
        <v>237</v>
      </c>
      <c r="Y84" s="13">
        <v>1.117</v>
      </c>
      <c r="Z84" s="13">
        <v>1.1060000000000001</v>
      </c>
      <c r="AA84" s="13">
        <v>1.1359999999999999</v>
      </c>
      <c r="AB84" s="13">
        <f>AB83+3</f>
        <v>237</v>
      </c>
      <c r="AC84" s="13">
        <v>1.651</v>
      </c>
      <c r="AD84" s="13">
        <v>1.6830000000000001</v>
      </c>
      <c r="AE84" s="13">
        <v>1.661</v>
      </c>
      <c r="AF84" s="13">
        <f>AF83+3</f>
        <v>237</v>
      </c>
      <c r="AG84" s="13">
        <v>1.6779999999999999</v>
      </c>
      <c r="AH84" s="13">
        <v>1.6559999999999999</v>
      </c>
      <c r="AI84" s="13">
        <v>1.6870000000000001</v>
      </c>
    </row>
    <row r="85" spans="1:35" x14ac:dyDescent="0.2">
      <c r="A85" s="13">
        <f>A84+2</f>
        <v>160</v>
      </c>
      <c r="B85" s="13">
        <v>1.2070000000000001</v>
      </c>
      <c r="C85" s="13">
        <v>1.2849999999999999</v>
      </c>
      <c r="D85" s="13">
        <f>D84+3</f>
        <v>240</v>
      </c>
      <c r="E85" s="13">
        <v>1.6180000000000001</v>
      </c>
      <c r="F85" s="13">
        <v>1.577</v>
      </c>
      <c r="G85" s="20">
        <v>1.05</v>
      </c>
      <c r="H85" s="13">
        <f>H84+3</f>
        <v>240</v>
      </c>
      <c r="I85" s="13">
        <v>1.5489999999999999</v>
      </c>
      <c r="J85" s="13">
        <v>1.609</v>
      </c>
      <c r="K85" s="13">
        <v>1.6479999999999999</v>
      </c>
      <c r="L85" s="13">
        <f>L84+3</f>
        <v>240</v>
      </c>
      <c r="M85" s="13">
        <v>1.1739999999999999</v>
      </c>
      <c r="N85" s="13">
        <v>1.1879999999999999</v>
      </c>
      <c r="O85" s="13">
        <v>1.1619999999999999</v>
      </c>
      <c r="P85" s="13">
        <f>P84+3</f>
        <v>240</v>
      </c>
      <c r="Q85" s="13">
        <v>1.0960000000000001</v>
      </c>
      <c r="R85" s="13">
        <v>1.095</v>
      </c>
      <c r="S85" s="13">
        <v>1.097</v>
      </c>
      <c r="T85" s="13">
        <f>T84+3</f>
        <v>240</v>
      </c>
      <c r="U85" s="13">
        <v>1.111</v>
      </c>
      <c r="V85" s="13">
        <v>1.089</v>
      </c>
      <c r="W85" s="13">
        <v>1.0980000000000001</v>
      </c>
      <c r="X85" s="13">
        <f>X84+3</f>
        <v>240</v>
      </c>
      <c r="Y85" s="13">
        <v>1.121</v>
      </c>
      <c r="Z85" s="13">
        <v>1.113</v>
      </c>
      <c r="AA85" s="13">
        <v>1.1399999999999999</v>
      </c>
      <c r="AB85" s="13">
        <f>AB84+3</f>
        <v>240</v>
      </c>
      <c r="AC85" s="13">
        <v>1.661</v>
      </c>
      <c r="AD85" s="13">
        <v>1.694</v>
      </c>
      <c r="AE85" s="13">
        <v>1.665</v>
      </c>
      <c r="AF85" s="13">
        <f>AF84+3</f>
        <v>240</v>
      </c>
      <c r="AG85" s="13">
        <v>1.6830000000000001</v>
      </c>
      <c r="AH85" s="13">
        <v>1.6619999999999999</v>
      </c>
      <c r="AI85" s="13">
        <v>1.7</v>
      </c>
    </row>
    <row r="86" spans="1:35" x14ac:dyDescent="0.2">
      <c r="A86" s="13">
        <f>A85+2</f>
        <v>162</v>
      </c>
      <c r="B86" s="13">
        <v>1.2090000000000001</v>
      </c>
      <c r="C86" s="13">
        <v>1.286</v>
      </c>
      <c r="D86" s="13">
        <f>D85+3</f>
        <v>243</v>
      </c>
      <c r="E86" s="13">
        <v>1.625</v>
      </c>
      <c r="F86" s="13">
        <v>1.581</v>
      </c>
      <c r="G86" s="20">
        <v>1.05</v>
      </c>
      <c r="H86" s="13">
        <f>H85+3</f>
        <v>243</v>
      </c>
      <c r="I86" s="13">
        <v>1.5529999999999999</v>
      </c>
      <c r="J86" s="13">
        <v>1.61</v>
      </c>
      <c r="K86" s="13">
        <v>1.657</v>
      </c>
      <c r="L86" s="13">
        <f>L85+3</f>
        <v>243</v>
      </c>
      <c r="M86" s="13">
        <v>1.181</v>
      </c>
      <c r="N86" s="13">
        <v>1.194</v>
      </c>
      <c r="O86" s="13">
        <v>1.167</v>
      </c>
      <c r="P86" s="13">
        <f>P85+3</f>
        <v>243</v>
      </c>
      <c r="Q86" s="13">
        <v>1.1000000000000001</v>
      </c>
      <c r="R86" s="13">
        <v>1.1020000000000001</v>
      </c>
      <c r="S86" s="13">
        <v>1.1020000000000001</v>
      </c>
      <c r="T86" s="13">
        <f>T85+3</f>
        <v>243</v>
      </c>
      <c r="U86" s="13">
        <v>1.1160000000000001</v>
      </c>
      <c r="V86" s="13">
        <v>1.0920000000000001</v>
      </c>
      <c r="W86" s="13">
        <v>1.1020000000000001</v>
      </c>
      <c r="X86" s="13">
        <f>X85+3</f>
        <v>243</v>
      </c>
      <c r="Y86" s="13">
        <v>1.125</v>
      </c>
      <c r="Z86" s="13">
        <v>1.117</v>
      </c>
      <c r="AA86" s="13">
        <v>1.1459999999999999</v>
      </c>
      <c r="AB86" s="13">
        <f>AB85+3</f>
        <v>243</v>
      </c>
      <c r="AC86" s="13">
        <v>1.6639999999999999</v>
      </c>
      <c r="AD86" s="13">
        <v>1.696</v>
      </c>
      <c r="AE86" s="13">
        <v>1.6759999999999999</v>
      </c>
      <c r="AF86" s="13">
        <f>AF85+3</f>
        <v>243</v>
      </c>
      <c r="AG86" s="13">
        <v>1.6890000000000001</v>
      </c>
      <c r="AH86" s="13">
        <v>1.6659999999999999</v>
      </c>
      <c r="AI86" s="13">
        <v>1.704</v>
      </c>
    </row>
    <row r="87" spans="1:35" x14ac:dyDescent="0.2">
      <c r="A87" s="13">
        <f>A86+2</f>
        <v>164</v>
      </c>
      <c r="B87" s="13">
        <v>1.208</v>
      </c>
      <c r="C87" s="13">
        <v>1.288</v>
      </c>
      <c r="D87" s="13">
        <f>D86+3</f>
        <v>246</v>
      </c>
      <c r="E87" s="13">
        <v>1.629</v>
      </c>
      <c r="F87" s="13">
        <v>1.589</v>
      </c>
      <c r="G87" s="20">
        <v>1.05</v>
      </c>
      <c r="H87" s="13">
        <f>H86+3</f>
        <v>246</v>
      </c>
      <c r="I87" s="13">
        <v>1.5580000000000001</v>
      </c>
      <c r="J87" s="13">
        <v>1.617</v>
      </c>
      <c r="K87" s="13">
        <v>1.6579999999999999</v>
      </c>
      <c r="L87" s="13">
        <f>L86+3</f>
        <v>246</v>
      </c>
      <c r="M87" s="13">
        <v>1.1839999999999999</v>
      </c>
      <c r="N87" s="13">
        <v>1.1990000000000001</v>
      </c>
      <c r="O87" s="13">
        <v>1.173</v>
      </c>
      <c r="P87" s="13">
        <f>P86+3</f>
        <v>246</v>
      </c>
      <c r="Q87" s="13">
        <v>1.1060000000000001</v>
      </c>
      <c r="R87" s="13">
        <v>1.107</v>
      </c>
      <c r="S87" s="13">
        <v>1.1080000000000001</v>
      </c>
      <c r="T87" s="13">
        <f>T86+3</f>
        <v>246</v>
      </c>
      <c r="U87" s="13">
        <v>1.1200000000000001</v>
      </c>
      <c r="V87" s="13">
        <v>1.097</v>
      </c>
      <c r="W87" s="13">
        <v>1.107</v>
      </c>
      <c r="X87" s="13">
        <f>X86+3</f>
        <v>246</v>
      </c>
      <c r="Y87" s="13">
        <v>1.1319999999999999</v>
      </c>
      <c r="Z87" s="13">
        <v>1.123</v>
      </c>
      <c r="AA87" s="13">
        <v>1.1519999999999999</v>
      </c>
      <c r="AB87" s="13">
        <f>AB86+3</f>
        <v>246</v>
      </c>
      <c r="AC87" s="13">
        <v>1.6759999999999999</v>
      </c>
      <c r="AD87" s="13">
        <v>1.7070000000000001</v>
      </c>
      <c r="AE87" s="13">
        <v>1.675</v>
      </c>
      <c r="AF87" s="13">
        <f>AF86+3</f>
        <v>246</v>
      </c>
      <c r="AG87" s="13">
        <v>1.7</v>
      </c>
      <c r="AH87" s="13">
        <v>1.675</v>
      </c>
      <c r="AI87" s="13">
        <v>1.712</v>
      </c>
    </row>
    <row r="88" spans="1:35" x14ac:dyDescent="0.2">
      <c r="A88" s="13">
        <f>A87+2</f>
        <v>166</v>
      </c>
      <c r="B88" s="13">
        <v>1.212</v>
      </c>
      <c r="C88" s="13">
        <v>1.2889999999999999</v>
      </c>
      <c r="D88" s="13">
        <f>D87+3</f>
        <v>249</v>
      </c>
      <c r="E88" s="13">
        <v>1.6359999999999999</v>
      </c>
      <c r="F88" s="13">
        <v>1.593</v>
      </c>
      <c r="G88" s="20">
        <v>1.0509999999999999</v>
      </c>
      <c r="H88" s="13">
        <f>H87+3</f>
        <v>249</v>
      </c>
      <c r="I88" s="13">
        <v>1.5609999999999999</v>
      </c>
      <c r="J88" s="13">
        <v>1.6240000000000001</v>
      </c>
      <c r="K88" s="13">
        <v>1.671</v>
      </c>
      <c r="L88" s="13">
        <f>L87+3</f>
        <v>249</v>
      </c>
      <c r="M88" s="13">
        <v>1.19</v>
      </c>
      <c r="N88" s="13">
        <v>1.204</v>
      </c>
      <c r="O88" s="13">
        <v>1.1779999999999999</v>
      </c>
      <c r="P88" s="13">
        <f>P87+3</f>
        <v>249</v>
      </c>
      <c r="Q88" s="13">
        <v>1.1100000000000001</v>
      </c>
      <c r="R88" s="13">
        <v>1.1120000000000001</v>
      </c>
      <c r="S88" s="13">
        <v>1.1120000000000001</v>
      </c>
      <c r="T88" s="13">
        <f>T87+3</f>
        <v>249</v>
      </c>
      <c r="U88" s="13">
        <v>1.125</v>
      </c>
      <c r="V88" s="13">
        <v>1.103</v>
      </c>
      <c r="W88" s="13">
        <v>1.113</v>
      </c>
      <c r="X88" s="13">
        <f>X87+3</f>
        <v>249</v>
      </c>
      <c r="Y88" s="13">
        <v>1.1359999999999999</v>
      </c>
      <c r="Z88" s="13">
        <v>1.1279999999999999</v>
      </c>
      <c r="AA88" s="13">
        <v>1.157</v>
      </c>
      <c r="AB88" s="13">
        <f>AB87+3</f>
        <v>249</v>
      </c>
      <c r="AC88" s="13">
        <v>1.68</v>
      </c>
      <c r="AD88" s="13">
        <v>1.71</v>
      </c>
      <c r="AE88" s="13">
        <v>1.6850000000000001</v>
      </c>
      <c r="AF88" s="13">
        <f>AF87+3</f>
        <v>249</v>
      </c>
      <c r="AG88" s="13">
        <v>1.7030000000000001</v>
      </c>
      <c r="AH88" s="13">
        <v>1.6779999999999999</v>
      </c>
      <c r="AI88" s="13">
        <v>1.7150000000000001</v>
      </c>
    </row>
    <row r="89" spans="1:35" x14ac:dyDescent="0.2">
      <c r="A89" s="13">
        <f>A88+2</f>
        <v>168</v>
      </c>
      <c r="B89" s="13">
        <v>1.21</v>
      </c>
      <c r="C89" s="13">
        <v>1.292</v>
      </c>
      <c r="D89" s="13">
        <f>D88+3</f>
        <v>252</v>
      </c>
      <c r="E89" s="13">
        <v>1.6419999999999999</v>
      </c>
      <c r="F89" s="13">
        <v>1.6</v>
      </c>
      <c r="G89" s="20">
        <v>1.05</v>
      </c>
      <c r="H89" s="13">
        <f>H88+3</f>
        <v>252</v>
      </c>
      <c r="I89" s="13">
        <v>1.5669999999999999</v>
      </c>
      <c r="J89" s="13">
        <v>1.625</v>
      </c>
      <c r="K89" s="13">
        <v>1.6739999999999999</v>
      </c>
      <c r="L89" s="13">
        <f>L88+3</f>
        <v>252</v>
      </c>
      <c r="M89" s="13">
        <v>1.1950000000000001</v>
      </c>
      <c r="N89" s="13">
        <v>1.2090000000000001</v>
      </c>
      <c r="O89" s="13">
        <v>1.1839999999999999</v>
      </c>
      <c r="P89" s="13">
        <f>P88+3</f>
        <v>252</v>
      </c>
      <c r="Q89" s="13">
        <v>1.1140000000000001</v>
      </c>
      <c r="R89" s="13">
        <v>1.117</v>
      </c>
      <c r="S89" s="13">
        <v>1.1180000000000001</v>
      </c>
      <c r="T89" s="13">
        <f>T88+3</f>
        <v>252</v>
      </c>
      <c r="U89" s="13">
        <v>1.129</v>
      </c>
      <c r="V89" s="13">
        <v>1.107</v>
      </c>
      <c r="W89" s="13">
        <v>1.119</v>
      </c>
      <c r="X89" s="13">
        <f>X88+3</f>
        <v>252</v>
      </c>
      <c r="Y89" s="13">
        <v>1.1419999999999999</v>
      </c>
      <c r="Z89" s="13">
        <v>1.133</v>
      </c>
      <c r="AA89" s="13">
        <v>1.1619999999999999</v>
      </c>
      <c r="AB89" s="13">
        <f>AB88+3</f>
        <v>252</v>
      </c>
      <c r="AC89" s="13">
        <v>1.6850000000000001</v>
      </c>
      <c r="AD89" s="13">
        <v>1.718</v>
      </c>
      <c r="AE89" s="13">
        <v>1.6919999999999999</v>
      </c>
      <c r="AF89" s="13">
        <f>AF88+3</f>
        <v>252</v>
      </c>
      <c r="AG89" s="13">
        <v>1.7090000000000001</v>
      </c>
      <c r="AH89" s="13">
        <v>1.6890000000000001</v>
      </c>
      <c r="AI89" s="13">
        <v>1.7250000000000001</v>
      </c>
    </row>
    <row r="90" spans="1:35" x14ac:dyDescent="0.2">
      <c r="A90" s="13">
        <f>A89+2</f>
        <v>170</v>
      </c>
      <c r="B90" s="13">
        <v>1.212</v>
      </c>
      <c r="C90" s="13">
        <v>1.292</v>
      </c>
      <c r="D90" s="13">
        <f>D89+3</f>
        <v>255</v>
      </c>
      <c r="E90" s="13">
        <v>1.6479999999999999</v>
      </c>
      <c r="F90" s="13">
        <v>1.605</v>
      </c>
      <c r="G90" s="20">
        <v>1.0489999999999999</v>
      </c>
      <c r="H90" s="13">
        <f>H89+3</f>
        <v>255</v>
      </c>
      <c r="I90" s="13">
        <v>1.573</v>
      </c>
      <c r="J90" s="13">
        <v>1.6359999999999999</v>
      </c>
      <c r="K90" s="13">
        <v>1.6819999999999999</v>
      </c>
      <c r="L90" s="13">
        <f>L89+3</f>
        <v>255</v>
      </c>
      <c r="M90" s="13">
        <v>1.1990000000000001</v>
      </c>
      <c r="N90" s="13">
        <v>1.2150000000000001</v>
      </c>
      <c r="O90" s="13">
        <v>1.1910000000000001</v>
      </c>
      <c r="P90" s="13">
        <f>P89+3</f>
        <v>255</v>
      </c>
      <c r="Q90" s="13">
        <v>1.121</v>
      </c>
      <c r="R90" s="13">
        <v>1.1220000000000001</v>
      </c>
      <c r="S90" s="13">
        <v>1.123</v>
      </c>
      <c r="T90" s="13">
        <f>T89+3</f>
        <v>255</v>
      </c>
      <c r="U90" s="13">
        <v>1.135</v>
      </c>
      <c r="V90" s="13">
        <v>1.1120000000000001</v>
      </c>
      <c r="W90" s="13">
        <v>1.1240000000000001</v>
      </c>
      <c r="X90" s="13">
        <f>X89+3</f>
        <v>255</v>
      </c>
      <c r="Y90" s="13">
        <v>1.145</v>
      </c>
      <c r="Z90" s="13">
        <v>1.1379999999999999</v>
      </c>
      <c r="AA90" s="13">
        <v>1.167</v>
      </c>
      <c r="AB90" s="13">
        <f>AB89+3</f>
        <v>255</v>
      </c>
      <c r="AC90" s="13">
        <v>1.6930000000000001</v>
      </c>
      <c r="AD90" s="13">
        <v>1.72</v>
      </c>
      <c r="AE90" s="13">
        <v>1.7050000000000001</v>
      </c>
      <c r="AF90" s="13">
        <f>AF89+3</f>
        <v>255</v>
      </c>
      <c r="AG90" s="13">
        <v>1.714</v>
      </c>
      <c r="AH90" s="13">
        <v>1.6930000000000001</v>
      </c>
      <c r="AI90" s="13">
        <v>1.7290000000000001</v>
      </c>
    </row>
    <row r="91" spans="1:35" x14ac:dyDescent="0.2">
      <c r="A91" s="13">
        <f>A90+2</f>
        <v>172</v>
      </c>
      <c r="B91" s="13">
        <v>1.2110000000000001</v>
      </c>
      <c r="C91" s="13">
        <v>1.294</v>
      </c>
      <c r="D91" s="13">
        <f>D90+3</f>
        <v>258</v>
      </c>
      <c r="E91" s="13">
        <v>1.653</v>
      </c>
      <c r="F91" s="13">
        <v>1.611</v>
      </c>
      <c r="G91" s="20">
        <v>1.0489999999999999</v>
      </c>
      <c r="H91" s="13">
        <f>H90+3</f>
        <v>258</v>
      </c>
      <c r="I91" s="13">
        <v>1.577</v>
      </c>
      <c r="J91" s="13">
        <v>1.639</v>
      </c>
      <c r="K91" s="13">
        <v>1.6910000000000001</v>
      </c>
      <c r="L91" s="13">
        <f>L90+3</f>
        <v>258</v>
      </c>
      <c r="M91" s="13">
        <v>1.2050000000000001</v>
      </c>
      <c r="N91" s="13">
        <v>1.22</v>
      </c>
      <c r="O91" s="13">
        <v>1.196</v>
      </c>
      <c r="P91" s="13">
        <f>P90+3</f>
        <v>258</v>
      </c>
      <c r="Q91" s="13">
        <v>1.1240000000000001</v>
      </c>
      <c r="R91" s="13">
        <v>1.1259999999999999</v>
      </c>
      <c r="S91" s="13">
        <v>1.129</v>
      </c>
      <c r="T91" s="13">
        <f>T90+3</f>
        <v>258</v>
      </c>
      <c r="U91" s="13">
        <v>1.1399999999999999</v>
      </c>
      <c r="V91" s="13">
        <v>1.117</v>
      </c>
      <c r="W91" s="13">
        <v>1.129</v>
      </c>
      <c r="X91" s="13">
        <f>X90+3</f>
        <v>258</v>
      </c>
      <c r="Y91" s="13">
        <v>1.151</v>
      </c>
      <c r="Z91" s="13">
        <v>1.1439999999999999</v>
      </c>
      <c r="AA91" s="13">
        <v>1.1719999999999999</v>
      </c>
      <c r="AB91" s="13">
        <f>AB90+3</f>
        <v>258</v>
      </c>
      <c r="AC91" s="13">
        <v>1.7010000000000001</v>
      </c>
      <c r="AD91" s="13">
        <v>1.7250000000000001</v>
      </c>
      <c r="AE91" s="13">
        <v>1.7070000000000001</v>
      </c>
      <c r="AF91" s="13">
        <f>AF90+3</f>
        <v>258</v>
      </c>
      <c r="AG91" s="13">
        <v>1.7270000000000001</v>
      </c>
      <c r="AH91" s="13">
        <v>1.7</v>
      </c>
      <c r="AI91" s="13">
        <v>1.732</v>
      </c>
    </row>
    <row r="92" spans="1:35" x14ac:dyDescent="0.2">
      <c r="A92" s="13">
        <f>A91+2</f>
        <v>174</v>
      </c>
      <c r="B92" s="13">
        <v>1.214</v>
      </c>
      <c r="C92" s="13">
        <v>1.296</v>
      </c>
      <c r="D92" s="13">
        <f>D91+3</f>
        <v>261</v>
      </c>
      <c r="E92" s="13">
        <v>1.66</v>
      </c>
      <c r="F92" s="13">
        <v>1.615</v>
      </c>
      <c r="G92" s="20">
        <v>1.048</v>
      </c>
      <c r="H92" s="13">
        <f>H91+3</f>
        <v>261</v>
      </c>
      <c r="I92" s="13">
        <v>1.5820000000000001</v>
      </c>
      <c r="J92" s="13">
        <v>1.649</v>
      </c>
      <c r="K92" s="13">
        <v>1.696</v>
      </c>
      <c r="L92" s="13">
        <f>L91+3</f>
        <v>261</v>
      </c>
      <c r="M92" s="13">
        <v>1.2090000000000001</v>
      </c>
      <c r="N92" s="13">
        <v>1.226</v>
      </c>
      <c r="O92" s="13">
        <v>1.2</v>
      </c>
      <c r="P92" s="13">
        <f>P91+3</f>
        <v>261</v>
      </c>
      <c r="Q92" s="13">
        <v>1.129</v>
      </c>
      <c r="R92" s="13">
        <v>1.131</v>
      </c>
      <c r="S92" s="13">
        <v>1.133</v>
      </c>
      <c r="T92" s="13">
        <f>T91+3</f>
        <v>261</v>
      </c>
      <c r="U92" s="13">
        <v>1.1459999999999999</v>
      </c>
      <c r="V92" s="13">
        <v>1.1220000000000001</v>
      </c>
      <c r="W92" s="13">
        <v>1.133</v>
      </c>
      <c r="X92" s="13">
        <f>X91+3</f>
        <v>261</v>
      </c>
      <c r="Y92" s="13">
        <v>1.155</v>
      </c>
      <c r="Z92" s="13">
        <v>1.1479999999999999</v>
      </c>
      <c r="AA92" s="13">
        <v>1.1779999999999999</v>
      </c>
      <c r="AB92" s="13">
        <f>AB91+3</f>
        <v>261</v>
      </c>
      <c r="AC92" s="13">
        <v>1.702</v>
      </c>
      <c r="AD92" s="13">
        <v>1.732</v>
      </c>
      <c r="AE92" s="13">
        <v>1.716</v>
      </c>
      <c r="AF92" s="13">
        <f>AF91+3</f>
        <v>261</v>
      </c>
      <c r="AG92" s="13">
        <v>1.728</v>
      </c>
      <c r="AH92" s="13">
        <v>1.7050000000000001</v>
      </c>
      <c r="AI92" s="13">
        <v>1.744</v>
      </c>
    </row>
    <row r="93" spans="1:35" x14ac:dyDescent="0.2">
      <c r="A93" s="13">
        <f>A92+2</f>
        <v>176</v>
      </c>
      <c r="B93" s="13">
        <v>1.214</v>
      </c>
      <c r="C93" s="13">
        <v>1.298</v>
      </c>
      <c r="D93" s="13">
        <f>D92+3</f>
        <v>264</v>
      </c>
      <c r="E93" s="13">
        <v>1.665</v>
      </c>
      <c r="F93" s="13">
        <v>1.6240000000000001</v>
      </c>
      <c r="G93" s="20">
        <v>1.05</v>
      </c>
      <c r="H93" s="13">
        <f>H92+3</f>
        <v>264</v>
      </c>
      <c r="I93" s="13">
        <v>1.5840000000000001</v>
      </c>
      <c r="J93" s="13">
        <v>1.6519999999999999</v>
      </c>
      <c r="K93" s="13">
        <v>1.7010000000000001</v>
      </c>
      <c r="L93" s="13">
        <f>L92+3</f>
        <v>264</v>
      </c>
      <c r="M93" s="13">
        <v>1.2150000000000001</v>
      </c>
      <c r="N93" s="13">
        <v>1.2310000000000001</v>
      </c>
      <c r="O93" s="13">
        <v>1.2050000000000001</v>
      </c>
      <c r="P93" s="13">
        <f>P92+3</f>
        <v>264</v>
      </c>
      <c r="Q93" s="13">
        <v>1.1339999999999999</v>
      </c>
      <c r="R93" s="13">
        <v>1.1359999999999999</v>
      </c>
      <c r="S93" s="13">
        <v>1.139</v>
      </c>
      <c r="T93" s="13">
        <f>T92+3</f>
        <v>264</v>
      </c>
      <c r="U93" s="13">
        <v>1.149</v>
      </c>
      <c r="V93" s="13">
        <v>1.125</v>
      </c>
      <c r="W93" s="13">
        <v>1.1379999999999999</v>
      </c>
      <c r="X93" s="13">
        <f>X92+3</f>
        <v>264</v>
      </c>
      <c r="Y93" s="13">
        <v>1.161</v>
      </c>
      <c r="Z93" s="13">
        <v>1.1519999999999999</v>
      </c>
      <c r="AA93" s="13">
        <v>1.1830000000000001</v>
      </c>
      <c r="AB93" s="13">
        <f>AB92+3</f>
        <v>264</v>
      </c>
      <c r="AC93" s="13">
        <v>1.714</v>
      </c>
      <c r="AD93" s="13">
        <v>1.7410000000000001</v>
      </c>
      <c r="AE93" s="13">
        <v>1.7190000000000001</v>
      </c>
      <c r="AF93" s="13">
        <f>AF92+3</f>
        <v>264</v>
      </c>
      <c r="AG93" s="13">
        <v>1.7390000000000001</v>
      </c>
      <c r="AH93" s="13">
        <v>1.7150000000000001</v>
      </c>
      <c r="AI93" s="13">
        <v>1.75</v>
      </c>
    </row>
    <row r="94" spans="1:35" x14ac:dyDescent="0.2">
      <c r="A94" s="13">
        <f>A93+2</f>
        <v>178</v>
      </c>
      <c r="B94" s="13">
        <v>1.214</v>
      </c>
      <c r="C94" s="13">
        <v>1.3</v>
      </c>
      <c r="D94" s="13">
        <f>D93+3</f>
        <v>267</v>
      </c>
      <c r="E94" s="13">
        <v>1.667</v>
      </c>
      <c r="F94" s="13">
        <v>1.6279999999999999</v>
      </c>
      <c r="G94" s="20">
        <v>1.0509999999999999</v>
      </c>
      <c r="H94" s="13">
        <f>H93+3</f>
        <v>267</v>
      </c>
      <c r="I94" s="13">
        <v>1.5940000000000001</v>
      </c>
      <c r="J94" s="13">
        <v>1.66</v>
      </c>
      <c r="K94" s="13">
        <v>1.71</v>
      </c>
      <c r="L94" s="13">
        <f>L93+3</f>
        <v>267</v>
      </c>
      <c r="M94" s="13">
        <v>1.2190000000000001</v>
      </c>
      <c r="N94" s="13">
        <v>1.2350000000000001</v>
      </c>
      <c r="O94" s="13">
        <v>1.2130000000000001</v>
      </c>
      <c r="P94" s="13">
        <f>P93+3</f>
        <v>267</v>
      </c>
      <c r="Q94" s="13">
        <v>1.137</v>
      </c>
      <c r="R94" s="13">
        <v>1.141</v>
      </c>
      <c r="S94" s="13">
        <v>1.1439999999999999</v>
      </c>
      <c r="T94" s="13">
        <f>T93+3</f>
        <v>267</v>
      </c>
      <c r="U94" s="13">
        <v>1.155</v>
      </c>
      <c r="V94" s="13">
        <v>1.131</v>
      </c>
      <c r="W94" s="13">
        <v>1.1439999999999999</v>
      </c>
      <c r="X94" s="13">
        <f>X93+3</f>
        <v>267</v>
      </c>
      <c r="Y94" s="13">
        <v>1.165</v>
      </c>
      <c r="Z94" s="13">
        <v>1.1579999999999999</v>
      </c>
      <c r="AA94" s="13">
        <v>1.1879999999999999</v>
      </c>
      <c r="AB94" s="13">
        <f>AB93+3</f>
        <v>267</v>
      </c>
      <c r="AC94" s="13">
        <v>1.7150000000000001</v>
      </c>
      <c r="AD94" s="13">
        <v>1.7450000000000001</v>
      </c>
      <c r="AE94" s="13">
        <v>1.728</v>
      </c>
      <c r="AF94" s="13">
        <f>AF93+3</f>
        <v>267</v>
      </c>
      <c r="AG94" s="13">
        <v>1.74</v>
      </c>
      <c r="AH94" s="13">
        <v>1.718</v>
      </c>
      <c r="AI94" s="13">
        <v>1.7629999999999999</v>
      </c>
    </row>
    <row r="95" spans="1:35" x14ac:dyDescent="0.2">
      <c r="A95" s="13">
        <f>A94+2</f>
        <v>180</v>
      </c>
      <c r="B95" s="13">
        <v>1.216</v>
      </c>
      <c r="C95" s="13">
        <v>1.3</v>
      </c>
      <c r="D95" s="13">
        <f>D94+3</f>
        <v>270</v>
      </c>
      <c r="E95" s="13">
        <v>1.6779999999999999</v>
      </c>
      <c r="F95" s="13">
        <v>1.631</v>
      </c>
      <c r="G95" s="20">
        <v>1.0489999999999999</v>
      </c>
      <c r="H95" s="13">
        <f>H94+3</f>
        <v>270</v>
      </c>
      <c r="I95" s="13">
        <v>1.5980000000000001</v>
      </c>
      <c r="J95" s="13">
        <v>1.6659999999999999</v>
      </c>
      <c r="K95" s="13">
        <v>1.7130000000000001</v>
      </c>
      <c r="L95" s="13">
        <f>L94+3</f>
        <v>270</v>
      </c>
      <c r="M95" s="13">
        <v>1.224</v>
      </c>
      <c r="N95" s="13">
        <v>1.24</v>
      </c>
      <c r="O95" s="13">
        <v>1.2170000000000001</v>
      </c>
      <c r="P95" s="13">
        <f>P94+3</f>
        <v>270</v>
      </c>
      <c r="Q95" s="13">
        <v>1.143</v>
      </c>
      <c r="R95" s="13">
        <v>1.147</v>
      </c>
      <c r="S95" s="13">
        <v>1.1499999999999999</v>
      </c>
      <c r="T95" s="13">
        <f>T94+3</f>
        <v>270</v>
      </c>
      <c r="U95" s="13">
        <v>1.159</v>
      </c>
      <c r="V95" s="13">
        <v>1.1359999999999999</v>
      </c>
      <c r="W95" s="13">
        <v>1.1479999999999999</v>
      </c>
      <c r="X95" s="13">
        <f>X94+3</f>
        <v>270</v>
      </c>
      <c r="Y95" s="13">
        <v>1.17</v>
      </c>
      <c r="Z95" s="13">
        <v>1.163</v>
      </c>
      <c r="AA95" s="13">
        <v>1.194</v>
      </c>
      <c r="AB95" s="13">
        <f>AB94+3</f>
        <v>270</v>
      </c>
      <c r="AC95" s="13">
        <v>1.7270000000000001</v>
      </c>
      <c r="AD95" s="13">
        <v>1.752</v>
      </c>
      <c r="AE95" s="13">
        <v>1.732</v>
      </c>
      <c r="AF95" s="13">
        <f>AF94+3</f>
        <v>270</v>
      </c>
      <c r="AG95" s="13">
        <v>1.7529999999999999</v>
      </c>
      <c r="AH95" s="13">
        <v>1.7210000000000001</v>
      </c>
      <c r="AI95" s="13">
        <v>1.766</v>
      </c>
    </row>
    <row r="96" spans="1:35" x14ac:dyDescent="0.2">
      <c r="A96" s="13">
        <f>A95+2</f>
        <v>182</v>
      </c>
      <c r="B96" s="13">
        <v>1.218</v>
      </c>
      <c r="C96" s="13">
        <v>1.3029999999999999</v>
      </c>
      <c r="D96" s="13">
        <f>D95+3</f>
        <v>273</v>
      </c>
      <c r="E96" s="13">
        <v>1.677</v>
      </c>
      <c r="F96" s="13">
        <v>1.639</v>
      </c>
      <c r="G96" s="20">
        <v>1.048</v>
      </c>
      <c r="H96" s="13">
        <f>H95+3</f>
        <v>273</v>
      </c>
      <c r="I96" s="13">
        <v>1.6020000000000001</v>
      </c>
      <c r="J96" s="13">
        <v>1.67</v>
      </c>
      <c r="K96" s="13">
        <v>1.7210000000000001</v>
      </c>
      <c r="L96" s="13">
        <f>L95+3</f>
        <v>273</v>
      </c>
      <c r="M96" s="13">
        <v>1.2290000000000001</v>
      </c>
      <c r="N96" s="13">
        <v>1.2470000000000001</v>
      </c>
      <c r="O96" s="13">
        <v>1.2230000000000001</v>
      </c>
      <c r="P96" s="13">
        <f>P95+3</f>
        <v>273</v>
      </c>
      <c r="Q96" s="13">
        <v>1.147</v>
      </c>
      <c r="R96" s="13">
        <v>1.151</v>
      </c>
      <c r="S96" s="13">
        <v>1.1539999999999999</v>
      </c>
      <c r="T96" s="13">
        <f>T95+3</f>
        <v>273</v>
      </c>
      <c r="U96" s="13">
        <v>1.1639999999999999</v>
      </c>
      <c r="V96" s="13">
        <v>1.141</v>
      </c>
      <c r="W96" s="13">
        <v>1.153</v>
      </c>
      <c r="X96" s="13">
        <f>X95+3</f>
        <v>273</v>
      </c>
      <c r="Y96" s="13">
        <v>1.175</v>
      </c>
      <c r="Z96" s="13">
        <v>1.17</v>
      </c>
      <c r="AA96" s="13">
        <v>1.198</v>
      </c>
      <c r="AB96" s="13">
        <f>AB95+3</f>
        <v>273</v>
      </c>
      <c r="AC96" s="13">
        <v>1.7310000000000001</v>
      </c>
      <c r="AD96" s="13">
        <v>1.7589999999999999</v>
      </c>
      <c r="AE96" s="13">
        <v>1.7430000000000001</v>
      </c>
      <c r="AF96" s="13">
        <f>AF95+3</f>
        <v>273</v>
      </c>
      <c r="AG96" s="13">
        <v>1.758</v>
      </c>
      <c r="AH96" s="13">
        <v>1.7290000000000001</v>
      </c>
      <c r="AI96" s="13">
        <v>1.776</v>
      </c>
    </row>
    <row r="97" spans="1:35" x14ac:dyDescent="0.2">
      <c r="A97" s="13">
        <f>A96+2</f>
        <v>184</v>
      </c>
      <c r="B97" s="13">
        <v>1.2170000000000001</v>
      </c>
      <c r="C97" s="13">
        <v>1.3049999999999999</v>
      </c>
      <c r="D97" s="13">
        <f>D96+3</f>
        <v>276</v>
      </c>
      <c r="E97" s="13">
        <v>1.6859999999999999</v>
      </c>
      <c r="F97" s="13">
        <v>1.643</v>
      </c>
      <c r="G97" s="20">
        <v>1.0489999999999999</v>
      </c>
      <c r="H97" s="13">
        <f>H96+3</f>
        <v>276</v>
      </c>
      <c r="I97" s="13">
        <v>1.607</v>
      </c>
      <c r="J97" s="13">
        <v>1.6779999999999999</v>
      </c>
      <c r="K97" s="13">
        <v>1.73</v>
      </c>
      <c r="L97" s="13">
        <f>L96+3</f>
        <v>276</v>
      </c>
      <c r="M97" s="13">
        <v>1.234</v>
      </c>
      <c r="N97" s="13">
        <v>1.2509999999999999</v>
      </c>
      <c r="O97" s="13">
        <v>1.228</v>
      </c>
      <c r="P97" s="13">
        <f>P96+3</f>
        <v>276</v>
      </c>
      <c r="Q97" s="13">
        <v>1.1519999999999999</v>
      </c>
      <c r="R97" s="13">
        <v>1.155</v>
      </c>
      <c r="S97" s="13">
        <v>1.1599999999999999</v>
      </c>
      <c r="T97" s="13">
        <f>T96+3</f>
        <v>276</v>
      </c>
      <c r="U97" s="13">
        <v>1.169</v>
      </c>
      <c r="V97" s="13">
        <v>1.145</v>
      </c>
      <c r="W97" s="13">
        <v>1.157</v>
      </c>
      <c r="X97" s="13">
        <f>X96+3</f>
        <v>276</v>
      </c>
      <c r="Y97" s="13">
        <v>1.18</v>
      </c>
      <c r="Z97" s="13">
        <v>1.1739999999999999</v>
      </c>
      <c r="AA97" s="13">
        <v>1.204</v>
      </c>
      <c r="AB97" s="13">
        <f>AB96+3</f>
        <v>276</v>
      </c>
      <c r="AC97" s="13">
        <v>1.742</v>
      </c>
      <c r="AD97" s="13">
        <v>1.764</v>
      </c>
      <c r="AE97" s="13">
        <v>1.742</v>
      </c>
      <c r="AF97" s="13">
        <f>AF96+3</f>
        <v>276</v>
      </c>
      <c r="AG97" s="13">
        <v>1.7669999999999999</v>
      </c>
      <c r="AH97" s="13">
        <v>1.734</v>
      </c>
      <c r="AI97" s="13">
        <v>1.778</v>
      </c>
    </row>
    <row r="98" spans="1:35" x14ac:dyDescent="0.2">
      <c r="A98" s="13">
        <f>A97+2</f>
        <v>186</v>
      </c>
      <c r="B98" s="13">
        <v>1.2190000000000001</v>
      </c>
      <c r="C98" s="13">
        <v>1.3069999999999999</v>
      </c>
      <c r="D98" s="13">
        <f>D97+3</f>
        <v>279</v>
      </c>
      <c r="E98" s="13">
        <v>1.6910000000000001</v>
      </c>
      <c r="F98" s="13">
        <v>1.65</v>
      </c>
      <c r="G98" s="20">
        <v>1.05</v>
      </c>
      <c r="H98" s="13">
        <f>H97+3</f>
        <v>279</v>
      </c>
      <c r="I98" s="13">
        <v>1.61</v>
      </c>
      <c r="J98" s="13">
        <v>1.6779999999999999</v>
      </c>
      <c r="K98" s="13">
        <v>1.734</v>
      </c>
      <c r="L98" s="13">
        <f>L97+3</f>
        <v>279</v>
      </c>
      <c r="M98" s="13">
        <v>1.24</v>
      </c>
      <c r="N98" s="13">
        <v>1.2569999999999999</v>
      </c>
      <c r="O98" s="13">
        <v>1.234</v>
      </c>
      <c r="P98" s="13">
        <f>P97+3</f>
        <v>279</v>
      </c>
      <c r="Q98" s="13">
        <v>1.157</v>
      </c>
      <c r="R98" s="13">
        <v>1.161</v>
      </c>
      <c r="S98" s="13">
        <v>1.167</v>
      </c>
      <c r="T98" s="13">
        <f>T97+3</f>
        <v>279</v>
      </c>
      <c r="U98" s="13">
        <v>1.173</v>
      </c>
      <c r="V98" s="13">
        <v>1.149</v>
      </c>
      <c r="W98" s="13">
        <v>1.1619999999999999</v>
      </c>
      <c r="X98" s="13">
        <f>X97+3</f>
        <v>279</v>
      </c>
      <c r="Y98" s="13">
        <v>1.1830000000000001</v>
      </c>
      <c r="Z98" s="13">
        <v>1.179</v>
      </c>
      <c r="AA98" s="13">
        <v>1.21</v>
      </c>
      <c r="AB98" s="13">
        <f>AB97+3</f>
        <v>279</v>
      </c>
      <c r="AC98" s="13">
        <v>1.744</v>
      </c>
      <c r="AD98" s="13">
        <v>1.7729999999999999</v>
      </c>
      <c r="AE98" s="13">
        <v>1.754</v>
      </c>
      <c r="AF98" s="13">
        <f>AF97+3</f>
        <v>279</v>
      </c>
      <c r="AG98" s="13">
        <v>1.766</v>
      </c>
      <c r="AH98" s="13">
        <v>1.748</v>
      </c>
      <c r="AI98" s="13">
        <v>1.79</v>
      </c>
    </row>
    <row r="99" spans="1:35" x14ac:dyDescent="0.2">
      <c r="A99" s="13">
        <f>A98+2</f>
        <v>188</v>
      </c>
      <c r="B99" s="13">
        <v>1.22</v>
      </c>
      <c r="C99" s="13">
        <v>1.3080000000000001</v>
      </c>
      <c r="D99" s="13">
        <f>D98+3</f>
        <v>282</v>
      </c>
      <c r="E99" s="13">
        <v>1.6990000000000001</v>
      </c>
      <c r="F99" s="13">
        <v>1.65</v>
      </c>
      <c r="G99" s="20">
        <v>1.048</v>
      </c>
      <c r="H99" s="13">
        <f>H98+3</f>
        <v>282</v>
      </c>
      <c r="I99" s="13">
        <v>1.6180000000000001</v>
      </c>
      <c r="J99" s="13">
        <v>1.69</v>
      </c>
      <c r="K99" s="13">
        <v>1.742</v>
      </c>
      <c r="L99" s="13">
        <f>L98+3</f>
        <v>282</v>
      </c>
      <c r="M99" s="13">
        <v>1.246</v>
      </c>
      <c r="N99" s="13">
        <v>1.2609999999999999</v>
      </c>
      <c r="O99" s="13">
        <v>1.2390000000000001</v>
      </c>
      <c r="P99" s="13">
        <f>P98+3</f>
        <v>282</v>
      </c>
      <c r="Q99" s="13">
        <v>1.161</v>
      </c>
      <c r="R99" s="13">
        <v>1.1659999999999999</v>
      </c>
      <c r="S99" s="13">
        <v>1.17</v>
      </c>
      <c r="T99" s="13">
        <f>T98+3</f>
        <v>282</v>
      </c>
      <c r="U99" s="13">
        <v>1.179</v>
      </c>
      <c r="V99" s="13">
        <v>1.155</v>
      </c>
      <c r="W99" s="13">
        <v>1.1659999999999999</v>
      </c>
      <c r="X99" s="13">
        <f>X98+3</f>
        <v>282</v>
      </c>
      <c r="Y99" s="13">
        <v>1.19</v>
      </c>
      <c r="Z99" s="13">
        <v>1.1850000000000001</v>
      </c>
      <c r="AA99" s="13">
        <v>1.2150000000000001</v>
      </c>
      <c r="AB99" s="13">
        <f>AB98+3</f>
        <v>282</v>
      </c>
      <c r="AC99" s="13">
        <v>1.7470000000000001</v>
      </c>
      <c r="AD99" s="13">
        <v>1.782</v>
      </c>
      <c r="AE99" s="13">
        <v>1.7549999999999999</v>
      </c>
      <c r="AF99" s="13">
        <f>AF98+3</f>
        <v>282</v>
      </c>
      <c r="AG99" s="13">
        <v>1.7729999999999999</v>
      </c>
      <c r="AH99" s="13">
        <v>1.75</v>
      </c>
      <c r="AI99" s="13">
        <v>1.792</v>
      </c>
    </row>
    <row r="100" spans="1:35" x14ac:dyDescent="0.2">
      <c r="A100" s="13">
        <f>A99+2</f>
        <v>190</v>
      </c>
      <c r="B100" s="13">
        <v>1.22</v>
      </c>
      <c r="C100" s="13">
        <v>1.3089999999999999</v>
      </c>
      <c r="D100" s="13">
        <f>D99+3</f>
        <v>285</v>
      </c>
      <c r="E100" s="13">
        <v>1.704</v>
      </c>
      <c r="F100" s="13">
        <v>1.659</v>
      </c>
      <c r="G100" s="20">
        <v>1.0489999999999999</v>
      </c>
      <c r="H100" s="13">
        <f>H99+3</f>
        <v>285</v>
      </c>
      <c r="I100" s="13">
        <v>1.623</v>
      </c>
      <c r="J100" s="13">
        <v>1.6930000000000001</v>
      </c>
      <c r="K100" s="13">
        <v>1.7470000000000001</v>
      </c>
      <c r="L100" s="13">
        <f>L99+3</f>
        <v>285</v>
      </c>
      <c r="M100" s="13">
        <v>1.252</v>
      </c>
      <c r="N100" s="13">
        <v>1.266</v>
      </c>
      <c r="O100" s="13">
        <v>1.2450000000000001</v>
      </c>
      <c r="P100" s="13">
        <f>P99+3</f>
        <v>285</v>
      </c>
      <c r="Q100" s="13">
        <v>1.167</v>
      </c>
      <c r="R100" s="13">
        <v>1.171</v>
      </c>
      <c r="S100" s="13">
        <v>1.1759999999999999</v>
      </c>
      <c r="T100" s="13">
        <f>T99+3</f>
        <v>285</v>
      </c>
      <c r="U100" s="13">
        <v>1.1839999999999999</v>
      </c>
      <c r="V100" s="13">
        <v>1.1579999999999999</v>
      </c>
      <c r="W100" s="13">
        <v>1.17</v>
      </c>
      <c r="X100" s="13">
        <f>X99+3</f>
        <v>285</v>
      </c>
      <c r="Y100" s="13">
        <v>1.194</v>
      </c>
      <c r="Z100" s="13">
        <v>1.19</v>
      </c>
      <c r="AA100" s="13">
        <v>1.22</v>
      </c>
      <c r="AB100" s="13">
        <f>AB99+3</f>
        <v>285</v>
      </c>
      <c r="AC100" s="13">
        <v>1.76</v>
      </c>
      <c r="AD100" s="13">
        <v>1.786</v>
      </c>
      <c r="AE100" s="13">
        <v>1.7669999999999999</v>
      </c>
      <c r="AF100" s="13">
        <f>AF99+3</f>
        <v>285</v>
      </c>
      <c r="AG100" s="13">
        <v>1.784</v>
      </c>
      <c r="AH100" s="13">
        <v>1.756</v>
      </c>
      <c r="AI100" s="13">
        <v>1.8009999999999999</v>
      </c>
    </row>
    <row r="101" spans="1:35" x14ac:dyDescent="0.2">
      <c r="A101" s="13">
        <f>A100+2</f>
        <v>192</v>
      </c>
      <c r="B101" s="13">
        <v>1.222</v>
      </c>
      <c r="C101" s="13">
        <v>1.3109999999999999</v>
      </c>
      <c r="D101" s="13">
        <f>D100+3</f>
        <v>288</v>
      </c>
      <c r="E101" s="13">
        <v>1.7050000000000001</v>
      </c>
      <c r="F101" s="13">
        <v>1.665</v>
      </c>
      <c r="G101" s="20">
        <v>1.0489999999999999</v>
      </c>
      <c r="H101" s="13">
        <f>H100+3</f>
        <v>288</v>
      </c>
      <c r="I101" s="13">
        <v>1.625</v>
      </c>
      <c r="J101" s="13">
        <v>1.706</v>
      </c>
      <c r="K101" s="13">
        <v>1.754</v>
      </c>
      <c r="L101" s="13">
        <f>L100+3</f>
        <v>288</v>
      </c>
      <c r="M101" s="13">
        <v>1.2569999999999999</v>
      </c>
      <c r="N101" s="13">
        <v>1.2709999999999999</v>
      </c>
      <c r="O101" s="13">
        <v>1.2509999999999999</v>
      </c>
      <c r="P101" s="13">
        <f>P100+3</f>
        <v>288</v>
      </c>
      <c r="Q101" s="13">
        <v>1.1719999999999999</v>
      </c>
      <c r="R101" s="13">
        <v>1.177</v>
      </c>
      <c r="S101" s="13">
        <v>1.179</v>
      </c>
      <c r="T101" s="13">
        <f>T100+3</f>
        <v>288</v>
      </c>
      <c r="U101" s="13">
        <v>1.1890000000000001</v>
      </c>
      <c r="V101" s="13">
        <v>1.1639999999999999</v>
      </c>
      <c r="W101" s="13">
        <v>1.175</v>
      </c>
      <c r="X101" s="13">
        <f>X100+3</f>
        <v>288</v>
      </c>
      <c r="Y101" s="13">
        <v>1.2</v>
      </c>
      <c r="Z101" s="13">
        <v>1.194</v>
      </c>
      <c r="AA101" s="13">
        <v>1.224</v>
      </c>
      <c r="AB101" s="13">
        <f>AB100+3</f>
        <v>288</v>
      </c>
      <c r="AC101" s="13">
        <v>1.762</v>
      </c>
      <c r="AD101" s="13">
        <v>1.792</v>
      </c>
      <c r="AE101" s="13">
        <v>1.772</v>
      </c>
      <c r="AF101" s="13">
        <f>AF100+3</f>
        <v>288</v>
      </c>
      <c r="AG101" s="13">
        <v>1.7849999999999999</v>
      </c>
      <c r="AH101" s="13">
        <v>1.7609999999999999</v>
      </c>
      <c r="AI101" s="13">
        <v>1.8080000000000001</v>
      </c>
    </row>
    <row r="102" spans="1:35" x14ac:dyDescent="0.2">
      <c r="A102" s="13">
        <f>A101+2</f>
        <v>194</v>
      </c>
      <c r="B102" s="13">
        <v>1.222</v>
      </c>
      <c r="C102" s="13">
        <v>1.3129999999999999</v>
      </c>
      <c r="D102" s="13">
        <f>D101+3</f>
        <v>291</v>
      </c>
      <c r="E102" s="13">
        <v>1.714</v>
      </c>
      <c r="F102" s="13">
        <v>1.67</v>
      </c>
      <c r="G102" s="20">
        <v>1.0489999999999999</v>
      </c>
      <c r="H102" s="13">
        <f>H101+3</f>
        <v>291</v>
      </c>
      <c r="I102" s="13">
        <v>1.6279999999999999</v>
      </c>
      <c r="J102" s="13">
        <v>1.704</v>
      </c>
      <c r="K102" s="13">
        <v>1.762</v>
      </c>
      <c r="L102" s="13">
        <f>L101+3</f>
        <v>291</v>
      </c>
      <c r="M102" s="13">
        <v>1.258</v>
      </c>
      <c r="N102" s="13">
        <v>1.2749999999999999</v>
      </c>
      <c r="O102" s="13">
        <v>1.256</v>
      </c>
      <c r="P102" s="13">
        <f>P101+3</f>
        <v>291</v>
      </c>
      <c r="Q102" s="13">
        <v>1.177</v>
      </c>
      <c r="R102" s="13">
        <v>1.179</v>
      </c>
      <c r="S102" s="13">
        <v>1.1850000000000001</v>
      </c>
      <c r="T102" s="13">
        <f>T101+3</f>
        <v>291</v>
      </c>
      <c r="U102" s="13">
        <v>1.1919999999999999</v>
      </c>
      <c r="V102" s="13">
        <v>1.1679999999999999</v>
      </c>
      <c r="W102" s="13">
        <v>1.181</v>
      </c>
      <c r="X102" s="13">
        <f>X101+3</f>
        <v>291</v>
      </c>
      <c r="Y102" s="13">
        <v>1.204</v>
      </c>
      <c r="Z102" s="13">
        <v>1.1970000000000001</v>
      </c>
      <c r="AA102" s="13">
        <v>1.23</v>
      </c>
      <c r="AB102" s="13">
        <f>AB101+3</f>
        <v>291</v>
      </c>
      <c r="AC102" s="13">
        <v>1.7669999999999999</v>
      </c>
      <c r="AD102" s="13">
        <v>1.7989999999999999</v>
      </c>
      <c r="AE102" s="13">
        <v>1.78</v>
      </c>
      <c r="AF102" s="13">
        <f>AF101+3</f>
        <v>291</v>
      </c>
      <c r="AG102" s="13">
        <v>1.798</v>
      </c>
      <c r="AH102" s="13">
        <v>1.7729999999999999</v>
      </c>
      <c r="AI102" s="13">
        <v>1.8120000000000001</v>
      </c>
    </row>
    <row r="103" spans="1:35" x14ac:dyDescent="0.2">
      <c r="A103" s="13">
        <f>A102+2</f>
        <v>196</v>
      </c>
      <c r="B103" s="13">
        <v>1.2230000000000001</v>
      </c>
      <c r="C103" s="13">
        <v>1.3169999999999999</v>
      </c>
      <c r="D103" s="13">
        <f>D102+3</f>
        <v>294</v>
      </c>
      <c r="E103" s="13">
        <v>1.716</v>
      </c>
      <c r="F103" s="13">
        <v>1.677</v>
      </c>
      <c r="G103" s="20">
        <v>1.0489999999999999</v>
      </c>
      <c r="H103" s="13">
        <f>H102+3</f>
        <v>294</v>
      </c>
      <c r="I103" s="13">
        <v>1.6379999999999999</v>
      </c>
      <c r="J103" s="13">
        <v>1.7150000000000001</v>
      </c>
      <c r="K103" s="13">
        <v>1.766</v>
      </c>
      <c r="L103" s="13">
        <f>L102+3</f>
        <v>294</v>
      </c>
      <c r="M103" s="13">
        <v>1.2669999999999999</v>
      </c>
      <c r="N103" s="13">
        <v>1.282</v>
      </c>
      <c r="O103" s="13">
        <v>1.26</v>
      </c>
      <c r="P103" s="13">
        <f>P102+3</f>
        <v>294</v>
      </c>
      <c r="Q103" s="13">
        <v>1.181</v>
      </c>
      <c r="R103" s="13">
        <v>1.1859999999999999</v>
      </c>
      <c r="S103" s="13">
        <v>1.19</v>
      </c>
      <c r="T103" s="13">
        <f>T102+3</f>
        <v>294</v>
      </c>
      <c r="U103" s="13">
        <v>1.1970000000000001</v>
      </c>
      <c r="V103" s="13">
        <v>1.1739999999999999</v>
      </c>
      <c r="W103" s="13">
        <v>1.1850000000000001</v>
      </c>
      <c r="X103" s="13">
        <f>X102+3</f>
        <v>294</v>
      </c>
      <c r="Y103" s="13">
        <v>1.2110000000000001</v>
      </c>
      <c r="Z103" s="13">
        <v>1.2030000000000001</v>
      </c>
      <c r="AA103" s="13">
        <v>1.234</v>
      </c>
      <c r="AB103" s="13">
        <f>AB102+3</f>
        <v>294</v>
      </c>
      <c r="AC103" s="13">
        <v>1.776</v>
      </c>
      <c r="AD103" s="13">
        <v>1.8</v>
      </c>
      <c r="AE103" s="13">
        <v>1.7809999999999999</v>
      </c>
      <c r="AF103" s="13">
        <f>AF102+3</f>
        <v>294</v>
      </c>
      <c r="AG103" s="13">
        <v>1.7989999999999999</v>
      </c>
      <c r="AH103" s="13">
        <v>1.776</v>
      </c>
      <c r="AI103" s="13">
        <v>1.8160000000000001</v>
      </c>
    </row>
    <row r="104" spans="1:35" x14ac:dyDescent="0.2">
      <c r="A104" s="13">
        <f>A103+2</f>
        <v>198</v>
      </c>
      <c r="B104" s="13">
        <v>1.2230000000000001</v>
      </c>
      <c r="C104" s="13">
        <v>1.3169999999999999</v>
      </c>
      <c r="D104" s="13">
        <f>D103+3</f>
        <v>297</v>
      </c>
      <c r="E104" s="13">
        <v>1.72</v>
      </c>
      <c r="F104" s="13">
        <v>1.681</v>
      </c>
      <c r="G104" s="20">
        <v>1.0489999999999999</v>
      </c>
      <c r="H104" s="13">
        <f>H103+3</f>
        <v>297</v>
      </c>
      <c r="I104" s="13">
        <v>1.6419999999999999</v>
      </c>
      <c r="J104" s="13">
        <v>1.718</v>
      </c>
      <c r="K104" s="13">
        <v>1.7709999999999999</v>
      </c>
      <c r="L104" s="13">
        <f>L103+3</f>
        <v>297</v>
      </c>
      <c r="M104" s="13">
        <v>1.272</v>
      </c>
      <c r="N104" s="13">
        <v>1.2869999999999999</v>
      </c>
      <c r="O104" s="13">
        <v>1.266</v>
      </c>
      <c r="P104" s="13">
        <f>P103+3</f>
        <v>297</v>
      </c>
      <c r="Q104" s="13">
        <v>1.1859999999999999</v>
      </c>
      <c r="R104" s="13">
        <v>1.19</v>
      </c>
      <c r="S104" s="13">
        <v>1.1950000000000001</v>
      </c>
      <c r="T104" s="13">
        <f>T103+3</f>
        <v>297</v>
      </c>
      <c r="U104" s="13">
        <v>1.202</v>
      </c>
      <c r="V104" s="13">
        <v>1.179</v>
      </c>
      <c r="W104" s="13">
        <v>1.1910000000000001</v>
      </c>
      <c r="X104" s="13">
        <f>X103+3</f>
        <v>297</v>
      </c>
      <c r="Y104" s="13">
        <v>1.214</v>
      </c>
      <c r="Z104" s="13">
        <v>1.2070000000000001</v>
      </c>
      <c r="AA104" s="13">
        <v>1.24</v>
      </c>
      <c r="AB104" s="13">
        <f>AB103+3</f>
        <v>297</v>
      </c>
      <c r="AC104" s="13">
        <v>1.7809999999999999</v>
      </c>
      <c r="AD104" s="13">
        <v>1.8120000000000001</v>
      </c>
      <c r="AE104" s="13">
        <v>1.792</v>
      </c>
      <c r="AF104" s="13">
        <f>AF103+3</f>
        <v>297</v>
      </c>
      <c r="AG104" s="13">
        <v>1.81</v>
      </c>
      <c r="AH104" s="13">
        <v>1.7849999999999999</v>
      </c>
      <c r="AI104" s="13">
        <v>1.82</v>
      </c>
    </row>
    <row r="105" spans="1:35" x14ac:dyDescent="0.2">
      <c r="A105" s="13">
        <f>A104+2</f>
        <v>200</v>
      </c>
      <c r="B105" s="13">
        <v>1.224</v>
      </c>
      <c r="C105" s="13">
        <v>1.319</v>
      </c>
      <c r="D105" s="13">
        <f>D104+3</f>
        <v>300</v>
      </c>
      <c r="E105" s="13">
        <v>1.7290000000000001</v>
      </c>
      <c r="F105" s="13">
        <v>1.6850000000000001</v>
      </c>
      <c r="G105" s="20">
        <v>1.0489999999999999</v>
      </c>
      <c r="H105" s="13">
        <f>H104+3</f>
        <v>300</v>
      </c>
      <c r="I105" s="13">
        <v>1.6419999999999999</v>
      </c>
      <c r="J105" s="13">
        <v>1.7250000000000001</v>
      </c>
      <c r="K105" s="13">
        <v>1.776</v>
      </c>
      <c r="L105" s="13">
        <f>L104+3</f>
        <v>300</v>
      </c>
      <c r="M105" s="13">
        <v>1.2769999999999999</v>
      </c>
      <c r="N105" s="13">
        <v>1.2889999999999999</v>
      </c>
      <c r="O105" s="13">
        <v>1.27</v>
      </c>
      <c r="P105" s="13">
        <f>P104+3</f>
        <v>300</v>
      </c>
      <c r="Q105" s="13">
        <v>1.19</v>
      </c>
      <c r="R105" s="13">
        <v>1.194</v>
      </c>
      <c r="S105" s="13">
        <v>1.2</v>
      </c>
      <c r="T105" s="13">
        <f>T104+3</f>
        <v>300</v>
      </c>
      <c r="U105" s="13">
        <v>1.2070000000000001</v>
      </c>
      <c r="V105" s="13">
        <v>1.1830000000000001</v>
      </c>
      <c r="W105" s="13">
        <v>1.194</v>
      </c>
      <c r="X105" s="13">
        <f>X104+3</f>
        <v>300</v>
      </c>
      <c r="Y105" s="13">
        <v>1.2210000000000001</v>
      </c>
      <c r="Z105" s="13">
        <v>1.2110000000000001</v>
      </c>
      <c r="AA105" s="13">
        <v>1.246</v>
      </c>
      <c r="AB105" s="13">
        <f>AB104+3</f>
        <v>300</v>
      </c>
      <c r="AC105" s="13">
        <v>1.788</v>
      </c>
      <c r="AD105" s="13">
        <v>1.8220000000000001</v>
      </c>
      <c r="AE105" s="13">
        <v>1.79</v>
      </c>
      <c r="AF105" s="13">
        <f>AF104+3</f>
        <v>300</v>
      </c>
      <c r="AG105" s="13">
        <v>1.8129999999999999</v>
      </c>
      <c r="AH105" s="13">
        <v>1.7849999999999999</v>
      </c>
      <c r="AI105" s="13">
        <v>1.835</v>
      </c>
    </row>
    <row r="106" spans="1:35" x14ac:dyDescent="0.2">
      <c r="A106" s="13">
        <f>A105+2</f>
        <v>202</v>
      </c>
      <c r="B106" s="13">
        <v>1.2250000000000001</v>
      </c>
      <c r="C106" s="13">
        <v>1.321</v>
      </c>
    </row>
    <row r="107" spans="1:35" x14ac:dyDescent="0.2">
      <c r="A107" s="13">
        <f>A106+2</f>
        <v>204</v>
      </c>
      <c r="B107" s="13">
        <v>1.226</v>
      </c>
      <c r="C107" s="13">
        <v>1.321</v>
      </c>
    </row>
    <row r="108" spans="1:35" x14ac:dyDescent="0.2">
      <c r="A108" s="13">
        <f>A107+2</f>
        <v>206</v>
      </c>
      <c r="B108" s="13">
        <v>1.2270000000000001</v>
      </c>
      <c r="C108" s="13">
        <v>1.3240000000000001</v>
      </c>
    </row>
    <row r="109" spans="1:35" x14ac:dyDescent="0.2">
      <c r="A109" s="13">
        <f>A108+2</f>
        <v>208</v>
      </c>
      <c r="B109" s="13">
        <v>1.2270000000000001</v>
      </c>
      <c r="C109" s="13">
        <v>1.325</v>
      </c>
    </row>
    <row r="110" spans="1:35" x14ac:dyDescent="0.2">
      <c r="A110" s="13">
        <f>A109+2</f>
        <v>210</v>
      </c>
      <c r="B110" s="13">
        <v>1.2290000000000001</v>
      </c>
      <c r="C110" s="13">
        <v>1.3280000000000001</v>
      </c>
    </row>
    <row r="111" spans="1:35" x14ac:dyDescent="0.2">
      <c r="A111" s="13">
        <f>A110+2</f>
        <v>212</v>
      </c>
      <c r="B111" s="13">
        <v>1.228</v>
      </c>
      <c r="C111" s="13">
        <v>1.3280000000000001</v>
      </c>
    </row>
    <row r="112" spans="1:35" x14ac:dyDescent="0.2">
      <c r="A112" s="13">
        <f>A111+2</f>
        <v>214</v>
      </c>
      <c r="B112" s="13">
        <v>1.23</v>
      </c>
      <c r="C112" s="13">
        <v>1.333</v>
      </c>
    </row>
    <row r="113" spans="1:3" x14ac:dyDescent="0.2">
      <c r="A113" s="13">
        <f>A112+2</f>
        <v>216</v>
      </c>
      <c r="B113" s="13">
        <v>1.23</v>
      </c>
      <c r="C113" s="13">
        <v>1.3320000000000001</v>
      </c>
    </row>
    <row r="114" spans="1:3" x14ac:dyDescent="0.2">
      <c r="A114" s="13">
        <f>A113+2</f>
        <v>218</v>
      </c>
      <c r="B114" s="13">
        <v>1.232</v>
      </c>
      <c r="C114" s="13">
        <v>1.3340000000000001</v>
      </c>
    </row>
    <row r="115" spans="1:3" x14ac:dyDescent="0.2">
      <c r="A115" s="13">
        <f>A114+2</f>
        <v>220</v>
      </c>
      <c r="B115" s="13">
        <v>1.2330000000000001</v>
      </c>
      <c r="C115" s="13">
        <v>1.3360000000000001</v>
      </c>
    </row>
    <row r="116" spans="1:3" x14ac:dyDescent="0.2">
      <c r="A116" s="13">
        <f>A115+2</f>
        <v>222</v>
      </c>
      <c r="B116" s="13">
        <v>1.232</v>
      </c>
      <c r="C116" s="13">
        <v>1.3380000000000001</v>
      </c>
    </row>
    <row r="117" spans="1:3" x14ac:dyDescent="0.2">
      <c r="A117" s="13">
        <f>A116+2</f>
        <v>224</v>
      </c>
      <c r="B117" s="13">
        <v>1.234</v>
      </c>
      <c r="C117" s="13">
        <v>1.34</v>
      </c>
    </row>
    <row r="118" spans="1:3" x14ac:dyDescent="0.2">
      <c r="A118" s="13">
        <f>A117+2</f>
        <v>226</v>
      </c>
      <c r="B118" s="13">
        <v>1.234</v>
      </c>
      <c r="C118" s="13">
        <v>1.341</v>
      </c>
    </row>
    <row r="119" spans="1:3" x14ac:dyDescent="0.2">
      <c r="A119" s="13">
        <f>A118+2</f>
        <v>228</v>
      </c>
      <c r="B119" s="13">
        <v>1.2370000000000001</v>
      </c>
      <c r="C119" s="13">
        <v>1.343</v>
      </c>
    </row>
    <row r="120" spans="1:3" x14ac:dyDescent="0.2">
      <c r="A120" s="13">
        <f>A119+2</f>
        <v>230</v>
      </c>
      <c r="B120" s="13">
        <v>1.236</v>
      </c>
      <c r="C120" s="13">
        <v>1.3440000000000001</v>
      </c>
    </row>
    <row r="121" spans="1:3" x14ac:dyDescent="0.2">
      <c r="A121" s="13">
        <f>A120+2</f>
        <v>232</v>
      </c>
      <c r="B121" s="13">
        <v>1.238</v>
      </c>
      <c r="C121" s="13">
        <v>1.3460000000000001</v>
      </c>
    </row>
    <row r="122" spans="1:3" x14ac:dyDescent="0.2">
      <c r="A122" s="13">
        <f>A121+2</f>
        <v>234</v>
      </c>
      <c r="B122" s="13">
        <v>1.238</v>
      </c>
      <c r="C122" s="13">
        <v>1.347</v>
      </c>
    </row>
    <row r="123" spans="1:3" x14ac:dyDescent="0.2">
      <c r="A123" s="13">
        <f>A122+2</f>
        <v>236</v>
      </c>
      <c r="B123" s="13">
        <v>1.24</v>
      </c>
      <c r="C123" s="13">
        <v>1.351</v>
      </c>
    </row>
    <row r="124" spans="1:3" x14ac:dyDescent="0.2">
      <c r="A124" s="13">
        <f>A123+2</f>
        <v>238</v>
      </c>
      <c r="B124" s="13">
        <v>1.24</v>
      </c>
      <c r="C124" s="13">
        <v>1.3520000000000001</v>
      </c>
    </row>
    <row r="125" spans="1:3" x14ac:dyDescent="0.2">
      <c r="A125" s="13">
        <f>A124+2</f>
        <v>240</v>
      </c>
      <c r="B125" s="13">
        <v>1.24</v>
      </c>
      <c r="C125" s="13">
        <v>1.3540000000000001</v>
      </c>
    </row>
    <row r="126" spans="1:3" x14ac:dyDescent="0.2">
      <c r="A126" s="13">
        <f>A125+2</f>
        <v>242</v>
      </c>
      <c r="B126" s="13">
        <v>1.2410000000000001</v>
      </c>
      <c r="C126" s="13">
        <v>1.355</v>
      </c>
    </row>
    <row r="127" spans="1:3" x14ac:dyDescent="0.2">
      <c r="A127" s="13">
        <f>A126+2</f>
        <v>244</v>
      </c>
      <c r="B127" s="13">
        <v>1.2430000000000001</v>
      </c>
      <c r="C127" s="13">
        <v>1.355</v>
      </c>
    </row>
    <row r="128" spans="1:3" x14ac:dyDescent="0.2">
      <c r="A128" s="13">
        <f>A127+2</f>
        <v>246</v>
      </c>
      <c r="B128" s="13">
        <v>1.244</v>
      </c>
      <c r="C128" s="13">
        <v>1.359</v>
      </c>
    </row>
    <row r="129" spans="1:3" x14ac:dyDescent="0.2">
      <c r="A129" s="13">
        <f>A128+2</f>
        <v>248</v>
      </c>
      <c r="B129" s="13">
        <v>1.244</v>
      </c>
      <c r="C129" s="13">
        <v>1.36</v>
      </c>
    </row>
    <row r="130" spans="1:3" x14ac:dyDescent="0.2">
      <c r="A130" s="13">
        <f>A129+2</f>
        <v>250</v>
      </c>
      <c r="B130" s="13">
        <v>1.244</v>
      </c>
      <c r="C130" s="13">
        <v>1.3620000000000001</v>
      </c>
    </row>
    <row r="131" spans="1:3" x14ac:dyDescent="0.2">
      <c r="A131" s="13">
        <f>A130+2</f>
        <v>252</v>
      </c>
      <c r="B131" s="13">
        <v>1.246</v>
      </c>
      <c r="C131" s="13">
        <v>1.363</v>
      </c>
    </row>
    <row r="132" spans="1:3" x14ac:dyDescent="0.2">
      <c r="A132" s="13">
        <f>A131+2</f>
        <v>254</v>
      </c>
      <c r="B132" s="13">
        <v>1.2450000000000001</v>
      </c>
      <c r="C132" s="13">
        <v>1.3660000000000001</v>
      </c>
    </row>
    <row r="133" spans="1:3" x14ac:dyDescent="0.2">
      <c r="A133" s="13">
        <f>A132+2</f>
        <v>256</v>
      </c>
      <c r="B133" s="13">
        <v>1.2470000000000001</v>
      </c>
      <c r="C133" s="13">
        <v>1.3680000000000001</v>
      </c>
    </row>
    <row r="134" spans="1:3" x14ac:dyDescent="0.2">
      <c r="A134" s="13">
        <f>A133+2</f>
        <v>258</v>
      </c>
      <c r="B134" s="13">
        <v>1.2470000000000001</v>
      </c>
      <c r="C134" s="13">
        <v>1.3680000000000001</v>
      </c>
    </row>
    <row r="135" spans="1:3" x14ac:dyDescent="0.2">
      <c r="A135" s="13">
        <f>A134+2</f>
        <v>260</v>
      </c>
      <c r="B135" s="13">
        <v>1.2490000000000001</v>
      </c>
      <c r="C135" s="13">
        <v>1.371</v>
      </c>
    </row>
    <row r="136" spans="1:3" x14ac:dyDescent="0.2">
      <c r="A136" s="13">
        <f>A135+2</f>
        <v>262</v>
      </c>
      <c r="B136" s="13">
        <v>1.2490000000000001</v>
      </c>
      <c r="C136" s="13">
        <v>1.373</v>
      </c>
    </row>
    <row r="137" spans="1:3" x14ac:dyDescent="0.2">
      <c r="A137" s="13">
        <f>A136+2</f>
        <v>264</v>
      </c>
      <c r="B137" s="13">
        <v>1.2490000000000001</v>
      </c>
      <c r="C137" s="13">
        <v>1.3740000000000001</v>
      </c>
    </row>
    <row r="138" spans="1:3" x14ac:dyDescent="0.2">
      <c r="A138" s="13">
        <f>A137+2</f>
        <v>266</v>
      </c>
      <c r="B138" s="13">
        <v>1.2509999999999999</v>
      </c>
      <c r="C138" s="13">
        <v>1.3740000000000001</v>
      </c>
    </row>
    <row r="139" spans="1:3" x14ac:dyDescent="0.2">
      <c r="A139" s="13">
        <f>A138+2</f>
        <v>268</v>
      </c>
      <c r="B139" s="13">
        <v>1.2509999999999999</v>
      </c>
      <c r="C139" s="13">
        <v>1.377</v>
      </c>
    </row>
    <row r="140" spans="1:3" x14ac:dyDescent="0.2">
      <c r="A140" s="13">
        <f>A139+2</f>
        <v>270</v>
      </c>
      <c r="B140" s="13">
        <v>1.2529999999999999</v>
      </c>
      <c r="C140" s="13">
        <v>1.379</v>
      </c>
    </row>
    <row r="141" spans="1:3" x14ac:dyDescent="0.2">
      <c r="A141" s="13">
        <f>A140+2</f>
        <v>272</v>
      </c>
      <c r="B141" s="13">
        <v>1.2529999999999999</v>
      </c>
      <c r="C141" s="13">
        <v>1.3779999999999999</v>
      </c>
    </row>
    <row r="142" spans="1:3" x14ac:dyDescent="0.2">
      <c r="A142" s="13">
        <f>A141+2</f>
        <v>274</v>
      </c>
      <c r="B142" s="13">
        <v>1.254</v>
      </c>
      <c r="C142" s="13">
        <v>1.3839999999999999</v>
      </c>
    </row>
    <row r="143" spans="1:3" x14ac:dyDescent="0.2">
      <c r="A143" s="13">
        <f>A142+2</f>
        <v>276</v>
      </c>
      <c r="B143" s="13">
        <v>1.2549999999999999</v>
      </c>
      <c r="C143" s="13">
        <v>1.385</v>
      </c>
    </row>
    <row r="144" spans="1:3" x14ac:dyDescent="0.2">
      <c r="A144" s="13">
        <f>A143+2</f>
        <v>278</v>
      </c>
      <c r="B144" s="13">
        <v>1.2549999999999999</v>
      </c>
      <c r="C144" s="13">
        <v>1.3879999999999999</v>
      </c>
    </row>
    <row r="145" spans="1:3" x14ac:dyDescent="0.2">
      <c r="A145" s="13">
        <f>A144+2</f>
        <v>280</v>
      </c>
      <c r="B145" s="13">
        <v>1.2569999999999999</v>
      </c>
      <c r="C145" s="13">
        <v>1.3879999999999999</v>
      </c>
    </row>
    <row r="146" spans="1:3" x14ac:dyDescent="0.2">
      <c r="A146" s="13">
        <f>A145+2</f>
        <v>282</v>
      </c>
      <c r="B146" s="13">
        <v>1.256</v>
      </c>
      <c r="C146" s="13">
        <v>1.387</v>
      </c>
    </row>
    <row r="147" spans="1:3" x14ac:dyDescent="0.2">
      <c r="A147" s="13">
        <f>A146+2</f>
        <v>284</v>
      </c>
      <c r="B147" s="13">
        <v>1.258</v>
      </c>
      <c r="C147" s="13">
        <v>1.3919999999999999</v>
      </c>
    </row>
    <row r="148" spans="1:3" x14ac:dyDescent="0.2">
      <c r="A148" s="13">
        <f>A147+2</f>
        <v>286</v>
      </c>
      <c r="B148" s="13">
        <v>1.258</v>
      </c>
      <c r="C148" s="13">
        <v>1.393</v>
      </c>
    </row>
    <row r="149" spans="1:3" x14ac:dyDescent="0.2">
      <c r="A149" s="13">
        <f>A148+2</f>
        <v>288</v>
      </c>
      <c r="B149" s="13">
        <v>1.2589999999999999</v>
      </c>
      <c r="C149" s="13">
        <v>1.3939999999999999</v>
      </c>
    </row>
    <row r="150" spans="1:3" x14ac:dyDescent="0.2">
      <c r="A150" s="13">
        <f>A149+2</f>
        <v>290</v>
      </c>
      <c r="B150" s="13">
        <v>1.2609999999999999</v>
      </c>
      <c r="C150" s="13">
        <v>1.3959999999999999</v>
      </c>
    </row>
    <row r="151" spans="1:3" x14ac:dyDescent="0.2">
      <c r="A151" s="13">
        <f>A150+2</f>
        <v>292</v>
      </c>
      <c r="B151" s="13">
        <v>1.26</v>
      </c>
      <c r="C151" s="13">
        <v>1.397</v>
      </c>
    </row>
    <row r="152" spans="1:3" x14ac:dyDescent="0.2">
      <c r="A152" s="13">
        <f>A151+2</f>
        <v>294</v>
      </c>
      <c r="B152" s="13">
        <v>1.262</v>
      </c>
      <c r="C152" s="13">
        <v>1.4</v>
      </c>
    </row>
    <row r="153" spans="1:3" x14ac:dyDescent="0.2">
      <c r="A153" s="13">
        <f>A152+2</f>
        <v>296</v>
      </c>
      <c r="B153" s="13">
        <v>1.262</v>
      </c>
      <c r="C153" s="13">
        <v>1.4019999999999999</v>
      </c>
    </row>
    <row r="154" spans="1:3" x14ac:dyDescent="0.2">
      <c r="A154" s="13">
        <f>A153+2</f>
        <v>298</v>
      </c>
      <c r="B154" s="13">
        <v>1.262</v>
      </c>
      <c r="C154" s="13">
        <v>1.403</v>
      </c>
    </row>
    <row r="155" spans="1:3" x14ac:dyDescent="0.2">
      <c r="A155" s="13">
        <f>A154+2</f>
        <v>300</v>
      </c>
      <c r="B155" s="13">
        <v>1.2649999999999999</v>
      </c>
      <c r="C155" s="13">
        <v>1.4059999999999999</v>
      </c>
    </row>
  </sheetData>
  <mergeCells count="10">
    <mergeCell ref="X1:AA1"/>
    <mergeCell ref="AB1:AE1"/>
    <mergeCell ref="AF1:AI1"/>
    <mergeCell ref="AK3:AL3"/>
    <mergeCell ref="A1:C1"/>
    <mergeCell ref="D1:G1"/>
    <mergeCell ref="H1:K1"/>
    <mergeCell ref="L1:O1"/>
    <mergeCell ref="P1:S1"/>
    <mergeCell ref="T1:W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D92E-F244-7A46-93C0-1C5ED316C005}">
  <dimension ref="A1:AN105"/>
  <sheetViews>
    <sheetView topLeftCell="Y1" workbookViewId="0">
      <selection activeCell="A5" sqref="A5"/>
    </sheetView>
  </sheetViews>
  <sheetFormatPr baseColWidth="10" defaultRowHeight="15" x14ac:dyDescent="0.2"/>
  <cols>
    <col min="3" max="3" width="13" bestFit="1" customWidth="1"/>
    <col min="6" max="6" width="13" bestFit="1" customWidth="1"/>
    <col min="10" max="10" width="13" bestFit="1" customWidth="1"/>
    <col min="14" max="14" width="13" bestFit="1" customWidth="1"/>
    <col min="18" max="18" width="13" bestFit="1" customWidth="1"/>
    <col min="22" max="22" width="13" bestFit="1" customWidth="1"/>
    <col min="26" max="26" width="13" bestFit="1" customWidth="1"/>
    <col min="30" max="30" width="11.83203125" bestFit="1" customWidth="1"/>
    <col min="34" max="34" width="13" bestFit="1" customWidth="1"/>
  </cols>
  <sheetData>
    <row r="1" spans="1:40" ht="16" thickBot="1" x14ac:dyDescent="0.25">
      <c r="A1" s="29" t="s">
        <v>40</v>
      </c>
      <c r="B1" s="28"/>
      <c r="C1" s="28"/>
      <c r="D1" s="27"/>
      <c r="E1" s="32" t="s">
        <v>39</v>
      </c>
      <c r="F1" s="31"/>
      <c r="G1" s="31"/>
      <c r="H1" s="30"/>
      <c r="I1" s="29" t="s">
        <v>38</v>
      </c>
      <c r="J1" s="28"/>
      <c r="K1" s="28"/>
      <c r="L1" s="27"/>
      <c r="M1" s="32" t="s">
        <v>37</v>
      </c>
      <c r="N1" s="31"/>
      <c r="O1" s="31"/>
      <c r="P1" s="30"/>
      <c r="Q1" s="29" t="s">
        <v>36</v>
      </c>
      <c r="R1" s="28"/>
      <c r="S1" s="28"/>
      <c r="T1" s="27"/>
      <c r="U1" s="32" t="s">
        <v>35</v>
      </c>
      <c r="V1" s="31"/>
      <c r="W1" s="31"/>
      <c r="X1" s="30"/>
      <c r="Y1" s="29" t="s">
        <v>34</v>
      </c>
      <c r="Z1" s="28"/>
      <c r="AA1" s="28"/>
      <c r="AB1" s="27"/>
      <c r="AC1" s="32" t="s">
        <v>33</v>
      </c>
      <c r="AD1" s="31"/>
      <c r="AE1" s="31"/>
      <c r="AF1" s="30"/>
      <c r="AG1" s="29" t="s">
        <v>60</v>
      </c>
      <c r="AH1" s="28"/>
      <c r="AI1" s="28"/>
      <c r="AJ1" s="27"/>
    </row>
    <row r="2" spans="1:40" ht="30" x14ac:dyDescent="0.2">
      <c r="A2" s="24" t="s">
        <v>15</v>
      </c>
      <c r="B2" s="24" t="s">
        <v>117</v>
      </c>
      <c r="C2" s="24" t="s">
        <v>116</v>
      </c>
      <c r="D2" s="24" t="s">
        <v>115</v>
      </c>
      <c r="E2" s="25" t="s">
        <v>15</v>
      </c>
      <c r="F2" s="25" t="s">
        <v>114</v>
      </c>
      <c r="G2" s="25" t="s">
        <v>113</v>
      </c>
      <c r="H2" s="25" t="s">
        <v>112</v>
      </c>
      <c r="I2" s="24" t="s">
        <v>15</v>
      </c>
      <c r="J2" s="24" t="s">
        <v>111</v>
      </c>
      <c r="K2" s="24" t="s">
        <v>110</v>
      </c>
      <c r="L2" s="24" t="s">
        <v>109</v>
      </c>
      <c r="M2" s="25" t="s">
        <v>15</v>
      </c>
      <c r="N2" s="25" t="s">
        <v>108</v>
      </c>
      <c r="O2" s="25" t="s">
        <v>107</v>
      </c>
      <c r="P2" s="25" t="s">
        <v>106</v>
      </c>
      <c r="Q2" s="24" t="s">
        <v>15</v>
      </c>
      <c r="R2" s="24" t="s">
        <v>105</v>
      </c>
      <c r="S2" s="24" t="s">
        <v>104</v>
      </c>
      <c r="T2" s="24" t="s">
        <v>103</v>
      </c>
      <c r="U2" s="25" t="s">
        <v>15</v>
      </c>
      <c r="V2" s="25" t="s">
        <v>102</v>
      </c>
      <c r="W2" s="25" t="s">
        <v>101</v>
      </c>
      <c r="X2" s="25" t="s">
        <v>100</v>
      </c>
      <c r="Y2" s="24" t="s">
        <v>15</v>
      </c>
      <c r="Z2" s="24" t="s">
        <v>99</v>
      </c>
      <c r="AA2" s="24" t="s">
        <v>98</v>
      </c>
      <c r="AB2" s="24" t="s">
        <v>97</v>
      </c>
      <c r="AC2" s="25" t="s">
        <v>15</v>
      </c>
      <c r="AD2" s="25" t="s">
        <v>96</v>
      </c>
      <c r="AE2" s="25" t="s">
        <v>95</v>
      </c>
      <c r="AF2" s="25" t="s">
        <v>94</v>
      </c>
      <c r="AG2" s="24" t="s">
        <v>15</v>
      </c>
      <c r="AH2" s="24" t="s">
        <v>93</v>
      </c>
      <c r="AI2" s="24" t="s">
        <v>92</v>
      </c>
      <c r="AJ2" s="24" t="s">
        <v>91</v>
      </c>
    </row>
    <row r="3" spans="1:40" x14ac:dyDescent="0.2">
      <c r="A3" s="24" t="s">
        <v>11</v>
      </c>
      <c r="B3" s="36">
        <f>AVERAGE(D4,C4,B4)</f>
        <v>1.0072880668842092E-3</v>
      </c>
      <c r="C3" s="24"/>
      <c r="D3" s="24"/>
      <c r="E3" s="25"/>
      <c r="F3" s="25">
        <f>AVERAGE(H4,G4,F4)</f>
        <v>1.7033141077355939E-3</v>
      </c>
      <c r="G3" s="25"/>
      <c r="H3" s="25"/>
      <c r="I3" s="24"/>
      <c r="J3" s="24">
        <f>AVERAGE(L4,K4,J4)</f>
        <v>2.0351230398118381E-3</v>
      </c>
      <c r="K3" s="24"/>
      <c r="L3" s="24"/>
      <c r="M3" s="25"/>
      <c r="N3" s="25">
        <f>AVERAGE(P4,O4,N4)</f>
        <v>1.9304482895639923E-3</v>
      </c>
      <c r="O3" s="25"/>
      <c r="P3" s="25"/>
      <c r="Q3" s="24"/>
      <c r="R3" s="24">
        <f>AVERAGE(T4,S4,R4)</f>
        <v>1.5835936214363411E-3</v>
      </c>
      <c r="S3" s="24"/>
      <c r="T3" s="24"/>
      <c r="U3" s="25"/>
      <c r="V3" s="25">
        <f>AVERAGE(X4,W4,V4)</f>
        <v>1.6865770007264784E-3</v>
      </c>
      <c r="W3" s="25"/>
      <c r="X3" s="25"/>
      <c r="Y3" s="24"/>
      <c r="Z3" s="24">
        <f>AVERAGE(AB4,AA4,Z4)</f>
        <v>2.0573211798657017E-3</v>
      </c>
      <c r="AA3" s="24"/>
      <c r="AB3" s="24"/>
      <c r="AC3" s="25"/>
      <c r="AD3" s="25">
        <f>AVERAGE(AF4,AE4,AD4)</f>
        <v>1.8962901419643824E-3</v>
      </c>
      <c r="AE3" s="25"/>
      <c r="AF3" s="25"/>
      <c r="AG3" s="24"/>
      <c r="AH3" s="24">
        <f>AVERAGE(AJ4,AI4,AH4)</f>
        <v>2.0869494715970889E-3</v>
      </c>
      <c r="AI3" s="24"/>
      <c r="AJ3" s="24"/>
      <c r="AM3" s="18" t="s">
        <v>90</v>
      </c>
      <c r="AN3" s="18"/>
    </row>
    <row r="4" spans="1:40" x14ac:dyDescent="0.2">
      <c r="A4" s="24" t="s">
        <v>10</v>
      </c>
      <c r="B4" s="36">
        <f>SLOPE(B12:B105,$A$12:$A$105)</f>
        <v>7.3583787884261092E-4</v>
      </c>
      <c r="C4" s="36">
        <f>SLOPE(C12:C105,$A$12:$A$105)</f>
        <v>1.0645233536827657E-3</v>
      </c>
      <c r="D4" s="36">
        <f>SLOPE(D12:D105,$A$12:$A$105)</f>
        <v>1.2215029681272504E-3</v>
      </c>
      <c r="E4" s="25"/>
      <c r="F4" s="36">
        <f>SLOPE(F12:F105,$A$12:$A$105)</f>
        <v>2.8522968368071863E-3</v>
      </c>
      <c r="G4" s="36">
        <f>SLOPE(G12:G105,$A$12:$A$105)</f>
        <v>1.7441871666124815E-3</v>
      </c>
      <c r="H4" s="36">
        <f>SLOPE(H12:H105,$A$12:$A$105)</f>
        <v>5.1345831978711362E-4</v>
      </c>
      <c r="I4" s="24"/>
      <c r="J4" s="36">
        <f>SLOPE(J12:J105,$A$12:$A$105)</f>
        <v>2.0233235800551476E-3</v>
      </c>
      <c r="K4" s="36">
        <f>SLOPE(K12:K105,$A$12:$A$105)</f>
        <v>2.0100350395549612E-3</v>
      </c>
      <c r="L4" s="36">
        <f>SLOPE(L12:L105,$A$12:$A$105)</f>
        <v>2.072010499825405E-3</v>
      </c>
      <c r="M4" s="25"/>
      <c r="N4" s="36">
        <f>SLOPE(N12:N105,$A$12:$A$105)</f>
        <v>2.1526713145251595E-3</v>
      </c>
      <c r="O4" s="36">
        <f>SLOPE(O12:O105,$A$12:$A$105)</f>
        <v>1.7777962407735193E-3</v>
      </c>
      <c r="P4" s="36">
        <f>SLOPE(P12:P105,$A$12:$A$105)</f>
        <v>1.8608773133932982E-3</v>
      </c>
      <c r="Q4" s="24"/>
      <c r="R4" s="36">
        <f>SLOPE(R12:R105,$A$12:$A$105)</f>
        <v>1.5791352093342485E-3</v>
      </c>
      <c r="S4" s="36">
        <f>SLOPE(S12:S105,$A$12:$A$105)</f>
        <v>1.6471817842478543E-3</v>
      </c>
      <c r="T4" s="36">
        <f>SLOPE(T12:T105,$A$12:$A$105)</f>
        <v>1.5244638707269205E-3</v>
      </c>
      <c r="U4" s="25"/>
      <c r="V4" s="36">
        <f>SLOPE(V12:V105,$A$12:$A$105)</f>
        <v>1.6816698575539738E-3</v>
      </c>
      <c r="W4" s="36">
        <f>SLOPE(W12:W105,$A$12:$A$105)</f>
        <v>1.6818239834314678E-3</v>
      </c>
      <c r="X4" s="36">
        <f>SLOPE(X12:X105,$A$12:$A$105)</f>
        <v>1.6962371611939939E-3</v>
      </c>
      <c r="Y4" s="24"/>
      <c r="Z4" s="36">
        <f>SLOPE(Z12:Z105,$A$12:$A$105)</f>
        <v>2.107365531192429E-3</v>
      </c>
      <c r="AA4" s="36">
        <f>SLOPE(AA12:AA105,$A$12:$A$105)</f>
        <v>2.0745270864188604E-3</v>
      </c>
      <c r="AB4" s="36">
        <f>SLOPE(AB12:AB105,$A$12:$A$105)</f>
        <v>1.9900709219858159E-3</v>
      </c>
      <c r="AC4" s="25"/>
      <c r="AD4" s="36">
        <f>SLOPE(AD12:AD105,$A$12:$A$105)</f>
        <v>2.3278811304169827E-3</v>
      </c>
      <c r="AE4" s="36">
        <f>SLOPE(AE12:AE105,$A$12:$A$105)</f>
        <v>2.411410131368228E-3</v>
      </c>
      <c r="AF4" s="36">
        <f>SLOPE(AF12:AF105,$A$12:$A$105)</f>
        <v>9.4957916410793621E-4</v>
      </c>
      <c r="AG4" s="24"/>
      <c r="AH4" s="36">
        <f>SLOPE(AH12:AH105,$A$12:$A$105)</f>
        <v>2.1167744343700699E-3</v>
      </c>
      <c r="AI4" s="36">
        <f>SLOPE(AI12:AI105,$A$12:$A$105)</f>
        <v>2.0938337607918221E-3</v>
      </c>
      <c r="AJ4" s="36">
        <f>SLOPE(AJ12:AJ105,$A$12:$A$105)</f>
        <v>2.0502402196293751E-3</v>
      </c>
      <c r="AM4">
        <v>0</v>
      </c>
      <c r="AN4">
        <v>2.0869494715970889E-3</v>
      </c>
    </row>
    <row r="5" spans="1:40" x14ac:dyDescent="0.2">
      <c r="A5" s="13">
        <v>0</v>
      </c>
      <c r="B5" s="13">
        <v>1.091</v>
      </c>
      <c r="C5" s="13">
        <v>1.1000000000000001</v>
      </c>
      <c r="D5" s="13">
        <v>1.1299999999999999</v>
      </c>
      <c r="E5" s="13">
        <v>0</v>
      </c>
      <c r="F5" s="13">
        <v>1.4790000000000001</v>
      </c>
      <c r="G5" s="13">
        <v>1.159</v>
      </c>
      <c r="H5" s="13">
        <v>1.0509999999999999</v>
      </c>
      <c r="I5" s="13">
        <v>0</v>
      </c>
      <c r="J5" s="13">
        <v>1.202</v>
      </c>
      <c r="K5" s="13">
        <v>1.1859999999999999</v>
      </c>
      <c r="L5" s="13">
        <v>1.111</v>
      </c>
      <c r="M5" s="13">
        <v>0</v>
      </c>
      <c r="N5" s="13">
        <v>1.208</v>
      </c>
      <c r="O5" s="13">
        <v>0.75800000000000001</v>
      </c>
      <c r="P5" s="13">
        <v>0.71499999999999997</v>
      </c>
      <c r="Q5" s="13">
        <v>0</v>
      </c>
      <c r="R5" s="13">
        <v>0.751</v>
      </c>
      <c r="S5" s="13">
        <v>0.72699999999999998</v>
      </c>
      <c r="T5" s="13">
        <v>0.69699999999999995</v>
      </c>
      <c r="U5" s="13">
        <v>0</v>
      </c>
      <c r="V5" s="13">
        <v>0.71099999999999997</v>
      </c>
      <c r="W5" s="13">
        <v>0.73799999999999999</v>
      </c>
      <c r="X5" s="13">
        <v>0.66</v>
      </c>
      <c r="Y5" s="13">
        <v>0</v>
      </c>
      <c r="Z5" s="13">
        <v>1.222</v>
      </c>
      <c r="AA5" s="13">
        <v>1.167</v>
      </c>
      <c r="AB5" s="13">
        <v>1.181</v>
      </c>
      <c r="AC5" s="13">
        <v>0</v>
      </c>
      <c r="AD5" s="13">
        <v>1.1819999999999999</v>
      </c>
      <c r="AE5" s="13">
        <v>1.1830000000000001</v>
      </c>
      <c r="AF5" s="13">
        <v>1.175</v>
      </c>
      <c r="AG5" s="13">
        <v>0</v>
      </c>
      <c r="AH5" s="13">
        <v>1.196</v>
      </c>
      <c r="AI5" s="13">
        <v>1.208</v>
      </c>
      <c r="AJ5" s="13">
        <v>1.2</v>
      </c>
      <c r="AM5" s="14">
        <v>10</v>
      </c>
      <c r="AN5">
        <v>1.8962901419643824E-3</v>
      </c>
    </row>
    <row r="6" spans="1:40" x14ac:dyDescent="0.2">
      <c r="A6" s="13">
        <v>3</v>
      </c>
      <c r="B6" s="13">
        <v>1.0920000000000001</v>
      </c>
      <c r="C6" s="13">
        <v>1.103</v>
      </c>
      <c r="D6" s="13">
        <v>1.1279999999999999</v>
      </c>
      <c r="E6" s="13">
        <v>3</v>
      </c>
      <c r="F6" s="13">
        <v>1.4870000000000001</v>
      </c>
      <c r="G6" s="13">
        <v>1.163</v>
      </c>
      <c r="H6" s="13">
        <v>1.056</v>
      </c>
      <c r="I6" s="13">
        <v>3</v>
      </c>
      <c r="J6" s="13">
        <v>1.2090000000000001</v>
      </c>
      <c r="K6" s="13">
        <v>1.1930000000000001</v>
      </c>
      <c r="L6" s="13">
        <v>1.117</v>
      </c>
      <c r="M6" s="13">
        <v>3</v>
      </c>
      <c r="N6" s="13">
        <v>1.2150000000000001</v>
      </c>
      <c r="O6" s="13">
        <v>0.76100000000000001</v>
      </c>
      <c r="P6" s="13">
        <v>0.72099999999999997</v>
      </c>
      <c r="Q6" s="13">
        <v>3</v>
      </c>
      <c r="R6" s="13">
        <v>0.754</v>
      </c>
      <c r="S6" s="13">
        <v>0.73199999999999998</v>
      </c>
      <c r="T6" s="13">
        <v>0.70099999999999996</v>
      </c>
      <c r="U6" s="13">
        <v>3</v>
      </c>
      <c r="V6" s="13">
        <v>0.71599999999999997</v>
      </c>
      <c r="W6" s="13">
        <v>0.73799999999999999</v>
      </c>
      <c r="X6" s="13">
        <v>0.66300000000000003</v>
      </c>
      <c r="Y6" s="13">
        <v>3</v>
      </c>
      <c r="Z6" s="13">
        <v>1.226</v>
      </c>
      <c r="AA6" s="13">
        <v>1.169</v>
      </c>
      <c r="AB6" s="13">
        <v>1.1830000000000001</v>
      </c>
      <c r="AC6" s="13">
        <v>3</v>
      </c>
      <c r="AD6" s="13">
        <v>1.1879999999999999</v>
      </c>
      <c r="AE6" s="13">
        <v>1.1879999999999999</v>
      </c>
      <c r="AF6" s="13">
        <v>1.175</v>
      </c>
      <c r="AG6" s="13">
        <v>3</v>
      </c>
      <c r="AH6" s="13">
        <v>1.2</v>
      </c>
      <c r="AI6" s="13">
        <v>1.2150000000000001</v>
      </c>
      <c r="AJ6" s="13">
        <v>1.206</v>
      </c>
      <c r="AM6" s="14">
        <v>30</v>
      </c>
      <c r="AN6">
        <v>2.0573211798657017E-3</v>
      </c>
    </row>
    <row r="7" spans="1:40" x14ac:dyDescent="0.2">
      <c r="A7" s="13">
        <f>A6+3</f>
        <v>6</v>
      </c>
      <c r="B7" s="13">
        <v>1.0940000000000001</v>
      </c>
      <c r="C7" s="13">
        <v>1.1060000000000001</v>
      </c>
      <c r="D7" s="13">
        <v>1.129</v>
      </c>
      <c r="E7" s="13">
        <f>E6+3</f>
        <v>6</v>
      </c>
      <c r="F7" s="13">
        <v>1.4970000000000001</v>
      </c>
      <c r="G7" s="13">
        <v>1.1679999999999999</v>
      </c>
      <c r="H7" s="13">
        <v>1.0580000000000001</v>
      </c>
      <c r="I7" s="13">
        <f>I6+3</f>
        <v>6</v>
      </c>
      <c r="J7" s="13">
        <v>1.2170000000000001</v>
      </c>
      <c r="K7" s="13">
        <v>1.198</v>
      </c>
      <c r="L7" s="13">
        <v>1.123</v>
      </c>
      <c r="M7" s="13">
        <f>M6+3</f>
        <v>6</v>
      </c>
      <c r="N7" s="13">
        <v>1.2230000000000001</v>
      </c>
      <c r="O7" s="13">
        <v>0.76500000000000001</v>
      </c>
      <c r="P7" s="13">
        <v>0.72699999999999998</v>
      </c>
      <c r="Q7" s="13">
        <f>Q6+3</f>
        <v>6</v>
      </c>
      <c r="R7" s="13">
        <v>0.76</v>
      </c>
      <c r="S7" s="13">
        <v>0.73699999999999999</v>
      </c>
      <c r="T7" s="13">
        <v>0.70499999999999996</v>
      </c>
      <c r="U7" s="13">
        <f>U6+3</f>
        <v>6</v>
      </c>
      <c r="V7" s="13">
        <v>0.71899999999999997</v>
      </c>
      <c r="W7" s="13">
        <v>0.73899999999999999</v>
      </c>
      <c r="X7" s="13">
        <v>0.66600000000000004</v>
      </c>
      <c r="Y7" s="13">
        <f>Y6+3</f>
        <v>6</v>
      </c>
      <c r="Z7" s="13">
        <v>1.23</v>
      </c>
      <c r="AA7" s="13">
        <v>1.1759999999999999</v>
      </c>
      <c r="AB7" s="13">
        <v>1.1879999999999999</v>
      </c>
      <c r="AC7" s="13">
        <f>AC6+3</f>
        <v>6</v>
      </c>
      <c r="AD7" s="13">
        <v>1.1930000000000001</v>
      </c>
      <c r="AE7" s="13">
        <v>1.194</v>
      </c>
      <c r="AF7" s="13">
        <v>1.1779999999999999</v>
      </c>
      <c r="AG7" s="13">
        <f>AG6+3</f>
        <v>6</v>
      </c>
      <c r="AH7" s="13">
        <v>1.2030000000000001</v>
      </c>
      <c r="AI7" s="13">
        <v>1.222</v>
      </c>
      <c r="AJ7" s="13">
        <v>1.2110000000000001</v>
      </c>
      <c r="AM7" s="14">
        <v>60</v>
      </c>
      <c r="AN7">
        <v>1.6865770007264784E-3</v>
      </c>
    </row>
    <row r="8" spans="1:40" x14ac:dyDescent="0.2">
      <c r="A8" s="13">
        <f>A7+3</f>
        <v>9</v>
      </c>
      <c r="B8" s="13">
        <v>1.0960000000000001</v>
      </c>
      <c r="C8" s="13">
        <v>1.109</v>
      </c>
      <c r="D8" s="13">
        <v>1.1319999999999999</v>
      </c>
      <c r="E8" s="13">
        <f>E7+3</f>
        <v>9</v>
      </c>
      <c r="F8" s="13">
        <v>1.508</v>
      </c>
      <c r="G8" s="13">
        <v>1.173</v>
      </c>
      <c r="H8" s="13">
        <v>1.0589999999999999</v>
      </c>
      <c r="I8" s="13">
        <f>I7+3</f>
        <v>9</v>
      </c>
      <c r="J8" s="13">
        <v>1.2230000000000001</v>
      </c>
      <c r="K8" s="13">
        <v>1.2010000000000001</v>
      </c>
      <c r="L8" s="13">
        <v>1.1299999999999999</v>
      </c>
      <c r="M8" s="13">
        <f>M7+3</f>
        <v>9</v>
      </c>
      <c r="N8" s="13">
        <v>1.228</v>
      </c>
      <c r="O8" s="13">
        <v>0.76700000000000002</v>
      </c>
      <c r="P8" s="13">
        <v>0.73199999999999998</v>
      </c>
      <c r="Q8" s="13">
        <f>Q7+3</f>
        <v>9</v>
      </c>
      <c r="R8" s="13">
        <v>0.76400000000000001</v>
      </c>
      <c r="S8" s="13">
        <v>0.74099999999999999</v>
      </c>
      <c r="T8" s="13">
        <v>0.70899999999999996</v>
      </c>
      <c r="U8" s="13">
        <f>U7+3</f>
        <v>9</v>
      </c>
      <c r="V8" s="13">
        <v>0.72399999999999998</v>
      </c>
      <c r="W8" s="13">
        <v>0.74199999999999999</v>
      </c>
      <c r="X8" s="13">
        <v>0.67</v>
      </c>
      <c r="Y8" s="13">
        <f>Y7+3</f>
        <v>9</v>
      </c>
      <c r="Z8" s="13">
        <v>1.234</v>
      </c>
      <c r="AA8" s="13">
        <v>1.181</v>
      </c>
      <c r="AB8" s="13">
        <v>1.1919999999999999</v>
      </c>
      <c r="AC8" s="13">
        <f>AC7+3</f>
        <v>9</v>
      </c>
      <c r="AD8" s="13">
        <v>1.1990000000000001</v>
      </c>
      <c r="AE8" s="13">
        <v>1.1990000000000001</v>
      </c>
      <c r="AF8" s="13">
        <v>1.1819999999999999</v>
      </c>
      <c r="AG8" s="13">
        <f>AG7+3</f>
        <v>9</v>
      </c>
      <c r="AH8" s="13">
        <v>1.21</v>
      </c>
      <c r="AI8" s="13">
        <v>1.2270000000000001</v>
      </c>
      <c r="AJ8" s="13">
        <v>1.2150000000000001</v>
      </c>
      <c r="AM8" s="14">
        <v>90</v>
      </c>
      <c r="AN8">
        <v>1.5835936214363411E-3</v>
      </c>
    </row>
    <row r="9" spans="1:40" x14ac:dyDescent="0.2">
      <c r="A9" s="13">
        <f>A8+3</f>
        <v>12</v>
      </c>
      <c r="B9" s="13">
        <v>1.0980000000000001</v>
      </c>
      <c r="C9" s="13">
        <v>1.1120000000000001</v>
      </c>
      <c r="D9" s="13">
        <v>1.133</v>
      </c>
      <c r="E9" s="13">
        <f>E8+3</f>
        <v>12</v>
      </c>
      <c r="F9" s="13">
        <v>1.514</v>
      </c>
      <c r="G9" s="13">
        <v>1.177</v>
      </c>
      <c r="H9" s="13">
        <v>1.0609999999999999</v>
      </c>
      <c r="I9" s="13">
        <f>I8+3</f>
        <v>12</v>
      </c>
      <c r="J9" s="13">
        <v>1.2310000000000001</v>
      </c>
      <c r="K9" s="13">
        <v>1.2050000000000001</v>
      </c>
      <c r="L9" s="13">
        <v>1.137</v>
      </c>
      <c r="M9" s="13">
        <f>M8+3</f>
        <v>12</v>
      </c>
      <c r="N9" s="13">
        <v>1.238</v>
      </c>
      <c r="O9" s="13">
        <v>0.77200000000000002</v>
      </c>
      <c r="P9" s="13">
        <v>0.73599999999999999</v>
      </c>
      <c r="Q9" s="13">
        <f>Q8+3</f>
        <v>12</v>
      </c>
      <c r="R9" s="13">
        <v>0.76900000000000002</v>
      </c>
      <c r="S9" s="13">
        <v>0.746</v>
      </c>
      <c r="T9" s="13">
        <v>0.71199999999999997</v>
      </c>
      <c r="U9" s="13">
        <f>U8+3</f>
        <v>12</v>
      </c>
      <c r="V9" s="13">
        <v>0.72799999999999998</v>
      </c>
      <c r="W9" s="13">
        <v>0.745</v>
      </c>
      <c r="X9" s="13">
        <v>0.67400000000000004</v>
      </c>
      <c r="Y9" s="13">
        <f>Y8+3</f>
        <v>12</v>
      </c>
      <c r="Z9" s="13">
        <v>1.2390000000000001</v>
      </c>
      <c r="AA9" s="13">
        <v>1.1890000000000001</v>
      </c>
      <c r="AB9" s="13">
        <v>1.1990000000000001</v>
      </c>
      <c r="AC9" s="13">
        <f>AC8+3</f>
        <v>12</v>
      </c>
      <c r="AD9" s="13">
        <v>1.206</v>
      </c>
      <c r="AE9" s="13">
        <v>1.2050000000000001</v>
      </c>
      <c r="AF9" s="13">
        <v>1.1859999999999999</v>
      </c>
      <c r="AG9" s="13">
        <f>AG8+3</f>
        <v>12</v>
      </c>
      <c r="AH9" s="13">
        <v>1.212</v>
      </c>
      <c r="AI9" s="13">
        <v>1.23</v>
      </c>
      <c r="AJ9" s="13">
        <v>1.2230000000000001</v>
      </c>
      <c r="AM9" s="14">
        <v>120</v>
      </c>
      <c r="AN9">
        <v>1.9304482895639923E-3</v>
      </c>
    </row>
    <row r="10" spans="1:40" x14ac:dyDescent="0.2">
      <c r="A10" s="13">
        <f>A9+3</f>
        <v>15</v>
      </c>
      <c r="B10" s="13">
        <v>1.099</v>
      </c>
      <c r="C10" s="13">
        <v>1.1160000000000001</v>
      </c>
      <c r="D10" s="13">
        <v>1.137</v>
      </c>
      <c r="E10" s="13">
        <f>E9+3</f>
        <v>15</v>
      </c>
      <c r="F10" s="13">
        <v>1.5209999999999999</v>
      </c>
      <c r="G10" s="13">
        <v>1.18</v>
      </c>
      <c r="H10" s="13">
        <v>1.0620000000000001</v>
      </c>
      <c r="I10" s="13">
        <f>I9+3</f>
        <v>15</v>
      </c>
      <c r="J10" s="13">
        <v>1.238</v>
      </c>
      <c r="K10" s="13">
        <v>1.21</v>
      </c>
      <c r="L10" s="13">
        <v>1.1439999999999999</v>
      </c>
      <c r="M10" s="13">
        <f>M9+3</f>
        <v>15</v>
      </c>
      <c r="N10" s="13">
        <v>1.242</v>
      </c>
      <c r="O10" s="13">
        <v>0.77500000000000002</v>
      </c>
      <c r="P10" s="13">
        <v>0.74</v>
      </c>
      <c r="Q10" s="13">
        <f>Q9+3</f>
        <v>15</v>
      </c>
      <c r="R10" s="13">
        <v>0.77300000000000002</v>
      </c>
      <c r="S10" s="13">
        <v>0.749</v>
      </c>
      <c r="T10" s="13">
        <v>0.71599999999999997</v>
      </c>
      <c r="U10" s="13">
        <f>U9+3</f>
        <v>15</v>
      </c>
      <c r="V10" s="13">
        <v>0.73099999999999998</v>
      </c>
      <c r="W10" s="13">
        <v>0.749</v>
      </c>
      <c r="X10" s="13">
        <v>0.67700000000000005</v>
      </c>
      <c r="Y10" s="13">
        <f>Y9+3</f>
        <v>15</v>
      </c>
      <c r="Z10" s="13">
        <v>1.2450000000000001</v>
      </c>
      <c r="AA10" s="13">
        <v>1.194</v>
      </c>
      <c r="AB10" s="13">
        <v>1.204</v>
      </c>
      <c r="AC10" s="13">
        <f>AC9+3</f>
        <v>15</v>
      </c>
      <c r="AD10" s="13">
        <v>1.2130000000000001</v>
      </c>
      <c r="AE10" s="13">
        <v>1.2110000000000001</v>
      </c>
      <c r="AF10" s="13">
        <v>1.1890000000000001</v>
      </c>
      <c r="AG10" s="13">
        <f>AG9+3</f>
        <v>15</v>
      </c>
      <c r="AH10" s="13">
        <v>1.22</v>
      </c>
      <c r="AI10" s="13">
        <v>1.234</v>
      </c>
      <c r="AJ10" s="13">
        <v>1.232</v>
      </c>
      <c r="AM10" s="14">
        <v>180</v>
      </c>
      <c r="AN10">
        <v>2.0351230398118381E-3</v>
      </c>
    </row>
    <row r="11" spans="1:40" x14ac:dyDescent="0.2">
      <c r="A11" s="13">
        <f>A10+3</f>
        <v>18</v>
      </c>
      <c r="B11" s="13">
        <v>1.1000000000000001</v>
      </c>
      <c r="C11" s="13">
        <v>1.119</v>
      </c>
      <c r="D11" s="13">
        <v>1.1399999999999999</v>
      </c>
      <c r="E11" s="13">
        <f>E10+3</f>
        <v>18</v>
      </c>
      <c r="F11" s="13">
        <v>1.5309999999999999</v>
      </c>
      <c r="G11" s="13">
        <v>1.1859999999999999</v>
      </c>
      <c r="H11" s="13">
        <v>1.0640000000000001</v>
      </c>
      <c r="I11" s="13">
        <f>I10+3</f>
        <v>18</v>
      </c>
      <c r="J11" s="13">
        <v>1.242</v>
      </c>
      <c r="K11" s="13">
        <v>1.214</v>
      </c>
      <c r="L11" s="13">
        <v>1.1499999999999999</v>
      </c>
      <c r="M11" s="13">
        <f>M10+3</f>
        <v>18</v>
      </c>
      <c r="N11" s="13">
        <v>1.25</v>
      </c>
      <c r="O11" s="13">
        <v>0.78</v>
      </c>
      <c r="P11" s="13">
        <v>0.745</v>
      </c>
      <c r="Q11" s="13">
        <f>Q10+3</f>
        <v>18</v>
      </c>
      <c r="R11" s="13">
        <v>0.77900000000000003</v>
      </c>
      <c r="S11" s="13">
        <v>0.754</v>
      </c>
      <c r="T11" s="13">
        <v>0.72099999999999997</v>
      </c>
      <c r="U11" s="13">
        <f>U10+3</f>
        <v>18</v>
      </c>
      <c r="V11" s="13">
        <v>0.73499999999999999</v>
      </c>
      <c r="W11" s="13">
        <v>0.751</v>
      </c>
      <c r="X11" s="13">
        <v>0.68200000000000005</v>
      </c>
      <c r="Y11" s="13">
        <f>Y10+3</f>
        <v>18</v>
      </c>
      <c r="Z11" s="13">
        <v>1.25</v>
      </c>
      <c r="AA11" s="13">
        <v>1.198</v>
      </c>
      <c r="AB11" s="13">
        <v>1.2090000000000001</v>
      </c>
      <c r="AC11" s="13">
        <f>AC10+3</f>
        <v>18</v>
      </c>
      <c r="AD11" s="13">
        <v>1.2190000000000001</v>
      </c>
      <c r="AE11" s="13">
        <v>1.218</v>
      </c>
      <c r="AF11" s="13">
        <v>1.194</v>
      </c>
      <c r="AG11" s="13">
        <f>AG10+3</f>
        <v>18</v>
      </c>
      <c r="AH11" s="13">
        <v>1.2230000000000001</v>
      </c>
      <c r="AI11" s="13">
        <v>1.2410000000000001</v>
      </c>
      <c r="AJ11" s="13">
        <v>1.2390000000000001</v>
      </c>
      <c r="AM11" s="14">
        <v>300</v>
      </c>
      <c r="AN11">
        <v>1.7033141077355939E-3</v>
      </c>
    </row>
    <row r="12" spans="1:40" x14ac:dyDescent="0.2">
      <c r="A12" s="13">
        <f>A11+3</f>
        <v>21</v>
      </c>
      <c r="B12" s="13">
        <v>1.103</v>
      </c>
      <c r="C12" s="13">
        <v>1.123</v>
      </c>
      <c r="D12" s="13">
        <v>1.1459999999999999</v>
      </c>
      <c r="E12" s="13">
        <f>E11+3</f>
        <v>21</v>
      </c>
      <c r="F12" s="13">
        <v>1.54</v>
      </c>
      <c r="G12" s="13">
        <v>1.1910000000000001</v>
      </c>
      <c r="H12" s="13">
        <v>1.0660000000000001</v>
      </c>
      <c r="I12" s="13">
        <f>I11+3</f>
        <v>21</v>
      </c>
      <c r="J12" s="13">
        <v>1.25</v>
      </c>
      <c r="K12" s="13">
        <v>1.22</v>
      </c>
      <c r="L12" s="13">
        <v>1.155</v>
      </c>
      <c r="M12" s="13">
        <f>M11+3</f>
        <v>21</v>
      </c>
      <c r="N12" s="13">
        <v>1.2569999999999999</v>
      </c>
      <c r="O12" s="13">
        <v>0.78400000000000003</v>
      </c>
      <c r="P12" s="13">
        <v>0.751</v>
      </c>
      <c r="Q12" s="13">
        <f>Q11+3</f>
        <v>21</v>
      </c>
      <c r="R12" s="13">
        <v>0.78300000000000003</v>
      </c>
      <c r="S12" s="13">
        <v>0.75800000000000001</v>
      </c>
      <c r="T12" s="13">
        <v>0.72499999999999998</v>
      </c>
      <c r="U12" s="13">
        <f>U11+3</f>
        <v>21</v>
      </c>
      <c r="V12" s="13">
        <v>0.73899999999999999</v>
      </c>
      <c r="W12" s="13">
        <v>0.75600000000000001</v>
      </c>
      <c r="X12" s="13">
        <v>0.68700000000000006</v>
      </c>
      <c r="Y12" s="13">
        <f>Y11+3</f>
        <v>21</v>
      </c>
      <c r="Z12" s="13">
        <v>1.2569999999999999</v>
      </c>
      <c r="AA12" s="13">
        <v>1.202</v>
      </c>
      <c r="AB12" s="13">
        <v>1.2150000000000001</v>
      </c>
      <c r="AC12" s="13">
        <f>AC11+3</f>
        <v>21</v>
      </c>
      <c r="AD12" s="13">
        <v>1.226</v>
      </c>
      <c r="AE12" s="13">
        <v>1.224</v>
      </c>
      <c r="AF12" s="13">
        <v>1.198</v>
      </c>
      <c r="AG12" s="13">
        <f>AG11+3</f>
        <v>21</v>
      </c>
      <c r="AH12" s="13">
        <v>1.232</v>
      </c>
      <c r="AI12" s="13">
        <v>1.246</v>
      </c>
      <c r="AJ12" s="13">
        <v>1.2430000000000001</v>
      </c>
      <c r="AM12" s="14">
        <v>600</v>
      </c>
      <c r="AN12">
        <v>1.0072880668842092E-3</v>
      </c>
    </row>
    <row r="13" spans="1:40" x14ac:dyDescent="0.2">
      <c r="A13" s="13">
        <f>A12+3</f>
        <v>24</v>
      </c>
      <c r="B13" s="13">
        <v>1.103</v>
      </c>
      <c r="C13" s="13">
        <v>1.125</v>
      </c>
      <c r="D13" s="13">
        <v>1.149</v>
      </c>
      <c r="E13" s="13">
        <f>E12+3</f>
        <v>24</v>
      </c>
      <c r="F13" s="13">
        <v>1.548</v>
      </c>
      <c r="G13" s="13">
        <v>1.196</v>
      </c>
      <c r="H13" s="13">
        <v>1.0680000000000001</v>
      </c>
      <c r="I13" s="13">
        <f>I12+3</f>
        <v>24</v>
      </c>
      <c r="J13" s="13">
        <v>1.2549999999999999</v>
      </c>
      <c r="K13" s="13">
        <v>1.224</v>
      </c>
      <c r="L13" s="13">
        <v>1.163</v>
      </c>
      <c r="M13" s="13">
        <f>M12+3</f>
        <v>24</v>
      </c>
      <c r="N13" s="13">
        <v>1.264</v>
      </c>
      <c r="O13" s="13">
        <v>0.78900000000000003</v>
      </c>
      <c r="P13" s="13">
        <v>0.755</v>
      </c>
      <c r="Q13" s="13">
        <f>Q12+3</f>
        <v>24</v>
      </c>
      <c r="R13" s="13">
        <v>0.78800000000000003</v>
      </c>
      <c r="S13" s="13">
        <v>0.76300000000000001</v>
      </c>
      <c r="T13" s="13">
        <v>0.73</v>
      </c>
      <c r="U13" s="13">
        <f>U12+3</f>
        <v>24</v>
      </c>
      <c r="V13" s="13">
        <v>0.74299999999999999</v>
      </c>
      <c r="W13" s="13">
        <v>0.75900000000000001</v>
      </c>
      <c r="X13" s="13">
        <v>0.69199999999999995</v>
      </c>
      <c r="Y13" s="13">
        <f>Y12+3</f>
        <v>24</v>
      </c>
      <c r="Z13" s="13">
        <v>1.2629999999999999</v>
      </c>
      <c r="AA13" s="13">
        <v>1.208</v>
      </c>
      <c r="AB13" s="13">
        <v>1.2230000000000001</v>
      </c>
      <c r="AC13" s="13">
        <f>AC12+3</f>
        <v>24</v>
      </c>
      <c r="AD13" s="13">
        <v>1.232</v>
      </c>
      <c r="AE13" s="13">
        <v>1.2310000000000001</v>
      </c>
      <c r="AF13" s="13">
        <v>1.2</v>
      </c>
      <c r="AG13" s="13">
        <f>AG12+3</f>
        <v>24</v>
      </c>
      <c r="AH13" s="13">
        <v>1.2370000000000001</v>
      </c>
      <c r="AI13" s="13">
        <v>1.252</v>
      </c>
      <c r="AJ13" s="13">
        <v>1.248</v>
      </c>
    </row>
    <row r="14" spans="1:40" x14ac:dyDescent="0.2">
      <c r="A14" s="13">
        <f>A13+3</f>
        <v>27</v>
      </c>
      <c r="B14" s="13">
        <v>1.107</v>
      </c>
      <c r="C14" s="13">
        <v>1.129</v>
      </c>
      <c r="D14" s="13">
        <v>1.153</v>
      </c>
      <c r="E14" s="13">
        <f>E13+3</f>
        <v>27</v>
      </c>
      <c r="F14" s="13">
        <v>1.5549999999999999</v>
      </c>
      <c r="G14" s="13">
        <v>1.2</v>
      </c>
      <c r="H14" s="13">
        <v>1.0720000000000001</v>
      </c>
      <c r="I14" s="13">
        <f>I13+3</f>
        <v>27</v>
      </c>
      <c r="J14" s="13">
        <v>1.2629999999999999</v>
      </c>
      <c r="K14" s="13">
        <v>1.23</v>
      </c>
      <c r="L14" s="13">
        <v>1.1679999999999999</v>
      </c>
      <c r="M14" s="13">
        <f>M13+3</f>
        <v>27</v>
      </c>
      <c r="N14" s="13">
        <v>1.2709999999999999</v>
      </c>
      <c r="O14" s="13">
        <v>0.79400000000000004</v>
      </c>
      <c r="P14" s="13">
        <v>0.76200000000000001</v>
      </c>
      <c r="Q14" s="13">
        <f>Q13+3</f>
        <v>27</v>
      </c>
      <c r="R14" s="13">
        <v>0.79300000000000004</v>
      </c>
      <c r="S14" s="13">
        <v>0.76800000000000002</v>
      </c>
      <c r="T14" s="13">
        <v>0.73399999999999999</v>
      </c>
      <c r="U14" s="13">
        <f>U13+3</f>
        <v>27</v>
      </c>
      <c r="V14" s="13">
        <v>0.749</v>
      </c>
      <c r="W14" s="13">
        <v>0.76500000000000001</v>
      </c>
      <c r="X14" s="13">
        <v>0.69699999999999995</v>
      </c>
      <c r="Y14" s="13">
        <f>Y13+3</f>
        <v>27</v>
      </c>
      <c r="Z14" s="13">
        <v>1.27</v>
      </c>
      <c r="AA14" s="13">
        <v>1.2150000000000001</v>
      </c>
      <c r="AB14" s="13">
        <v>1.228</v>
      </c>
      <c r="AC14" s="13">
        <f>AC13+3</f>
        <v>27</v>
      </c>
      <c r="AD14" s="13">
        <v>1.238</v>
      </c>
      <c r="AE14" s="13">
        <v>1.24</v>
      </c>
      <c r="AF14" s="13">
        <v>1.2030000000000001</v>
      </c>
      <c r="AG14" s="13">
        <f>AG13+3</f>
        <v>27</v>
      </c>
      <c r="AH14" s="13">
        <v>1.244</v>
      </c>
      <c r="AI14" s="13">
        <v>1.2589999999999999</v>
      </c>
      <c r="AJ14" s="13">
        <v>1.2549999999999999</v>
      </c>
    </row>
    <row r="15" spans="1:40" x14ac:dyDescent="0.2">
      <c r="A15" s="13">
        <f>A14+3</f>
        <v>30</v>
      </c>
      <c r="B15" s="13">
        <v>1.109</v>
      </c>
      <c r="C15" s="13">
        <v>1.1319999999999999</v>
      </c>
      <c r="D15" s="13">
        <v>1.1579999999999999</v>
      </c>
      <c r="E15" s="13">
        <f>E14+3</f>
        <v>30</v>
      </c>
      <c r="F15" s="13">
        <v>1.5640000000000001</v>
      </c>
      <c r="G15" s="13">
        <v>1.206</v>
      </c>
      <c r="H15" s="13">
        <v>1.073</v>
      </c>
      <c r="I15" s="13">
        <f>I14+3</f>
        <v>30</v>
      </c>
      <c r="J15" s="13">
        <v>1.2689999999999999</v>
      </c>
      <c r="K15" s="13">
        <v>1.2370000000000001</v>
      </c>
      <c r="L15" s="13">
        <v>1.1759999999999999</v>
      </c>
      <c r="M15" s="13">
        <f>M14+3</f>
        <v>30</v>
      </c>
      <c r="N15" s="13">
        <v>1.276</v>
      </c>
      <c r="O15" s="13">
        <v>0.79900000000000004</v>
      </c>
      <c r="P15" s="13">
        <v>0.76700000000000002</v>
      </c>
      <c r="Q15" s="13">
        <f>Q14+3</f>
        <v>30</v>
      </c>
      <c r="R15" s="13">
        <v>0.79700000000000004</v>
      </c>
      <c r="S15" s="13">
        <v>0.77200000000000002</v>
      </c>
      <c r="T15" s="13">
        <v>0.73899999999999999</v>
      </c>
      <c r="U15" s="13">
        <f>U14+3</f>
        <v>30</v>
      </c>
      <c r="V15" s="13">
        <v>0.752</v>
      </c>
      <c r="W15" s="13">
        <v>0.76800000000000002</v>
      </c>
      <c r="X15" s="13">
        <v>0.70199999999999996</v>
      </c>
      <c r="Y15" s="13">
        <f>Y14+3</f>
        <v>30</v>
      </c>
      <c r="Z15" s="13">
        <v>1.2749999999999999</v>
      </c>
      <c r="AA15" s="13">
        <v>1.2210000000000001</v>
      </c>
      <c r="AB15" s="13">
        <v>1.234</v>
      </c>
      <c r="AC15" s="13">
        <f>AC14+3</f>
        <v>30</v>
      </c>
      <c r="AD15" s="13">
        <v>1.2450000000000001</v>
      </c>
      <c r="AE15" s="13">
        <v>1.246</v>
      </c>
      <c r="AF15" s="13">
        <v>1.206</v>
      </c>
      <c r="AG15" s="13">
        <f>AG14+3</f>
        <v>30</v>
      </c>
      <c r="AH15" s="13">
        <v>1.2490000000000001</v>
      </c>
      <c r="AI15" s="13">
        <v>1.2649999999999999</v>
      </c>
      <c r="AJ15" s="13">
        <v>1.258</v>
      </c>
    </row>
    <row r="16" spans="1:40" x14ac:dyDescent="0.2">
      <c r="A16" s="13">
        <f>A15+3</f>
        <v>33</v>
      </c>
      <c r="B16" s="13">
        <v>1.1100000000000001</v>
      </c>
      <c r="C16" s="13">
        <v>1.1359999999999999</v>
      </c>
      <c r="D16" s="13">
        <v>1.1599999999999999</v>
      </c>
      <c r="E16" s="13">
        <f>E15+3</f>
        <v>33</v>
      </c>
      <c r="F16" s="13">
        <v>1.5740000000000001</v>
      </c>
      <c r="G16" s="13">
        <v>1.212</v>
      </c>
      <c r="H16" s="13">
        <v>1.0760000000000001</v>
      </c>
      <c r="I16" s="13">
        <f>I15+3</f>
        <v>33</v>
      </c>
      <c r="J16" s="13">
        <v>1.2729999999999999</v>
      </c>
      <c r="K16" s="13">
        <v>1.244</v>
      </c>
      <c r="L16" s="13">
        <v>1.1830000000000001</v>
      </c>
      <c r="M16" s="13">
        <f>M15+3</f>
        <v>33</v>
      </c>
      <c r="N16" s="13">
        <v>1.282</v>
      </c>
      <c r="O16" s="13">
        <v>0.80600000000000005</v>
      </c>
      <c r="P16" s="13">
        <v>0.77200000000000002</v>
      </c>
      <c r="Q16" s="13">
        <f>Q15+3</f>
        <v>33</v>
      </c>
      <c r="R16" s="13">
        <v>0.80300000000000005</v>
      </c>
      <c r="S16" s="13">
        <v>0.77700000000000002</v>
      </c>
      <c r="T16" s="13">
        <v>0.74399999999999999</v>
      </c>
      <c r="U16" s="13">
        <f>U15+3</f>
        <v>33</v>
      </c>
      <c r="V16" s="13">
        <v>0.75800000000000001</v>
      </c>
      <c r="W16" s="13">
        <v>0.77400000000000002</v>
      </c>
      <c r="X16" s="13">
        <v>0.70699999999999996</v>
      </c>
      <c r="Y16" s="13">
        <f>Y15+3</f>
        <v>33</v>
      </c>
      <c r="Z16" s="13">
        <v>1.28</v>
      </c>
      <c r="AA16" s="13">
        <v>1.228</v>
      </c>
      <c r="AB16" s="13">
        <v>1.24</v>
      </c>
      <c r="AC16" s="13">
        <f>AC15+3</f>
        <v>33</v>
      </c>
      <c r="AD16" s="13">
        <v>1.254</v>
      </c>
      <c r="AE16" s="13">
        <v>1.254</v>
      </c>
      <c r="AF16" s="13">
        <v>1.2090000000000001</v>
      </c>
      <c r="AG16" s="13">
        <f>AG15+3</f>
        <v>33</v>
      </c>
      <c r="AH16" s="13">
        <v>1.2529999999999999</v>
      </c>
      <c r="AI16" s="13">
        <v>1.272</v>
      </c>
      <c r="AJ16" s="13">
        <v>1.2649999999999999</v>
      </c>
    </row>
    <row r="17" spans="1:36" x14ac:dyDescent="0.2">
      <c r="A17" s="13">
        <f>A16+3</f>
        <v>36</v>
      </c>
      <c r="B17" s="13">
        <v>1.1140000000000001</v>
      </c>
      <c r="C17" s="13">
        <v>1.139</v>
      </c>
      <c r="D17" s="13">
        <v>1.165</v>
      </c>
      <c r="E17" s="13">
        <f>E16+3</f>
        <v>36</v>
      </c>
      <c r="F17" s="13">
        <v>1.5820000000000001</v>
      </c>
      <c r="G17" s="13">
        <v>1.216</v>
      </c>
      <c r="H17" s="13">
        <v>1.0780000000000001</v>
      </c>
      <c r="I17" s="13">
        <f>I16+3</f>
        <v>36</v>
      </c>
      <c r="J17" s="13">
        <v>1.2829999999999999</v>
      </c>
      <c r="K17" s="13">
        <v>1.2490000000000001</v>
      </c>
      <c r="L17" s="13">
        <v>1.1910000000000001</v>
      </c>
      <c r="M17" s="13">
        <f>M16+3</f>
        <v>36</v>
      </c>
      <c r="N17" s="13">
        <v>1.2889999999999999</v>
      </c>
      <c r="O17" s="13">
        <v>0.81</v>
      </c>
      <c r="P17" s="13">
        <v>0.77800000000000002</v>
      </c>
      <c r="Q17" s="13">
        <f>Q16+3</f>
        <v>36</v>
      </c>
      <c r="R17" s="13">
        <v>0.80800000000000005</v>
      </c>
      <c r="S17" s="13">
        <v>0.78200000000000003</v>
      </c>
      <c r="T17" s="13">
        <v>0.748</v>
      </c>
      <c r="U17" s="13">
        <f>U16+3</f>
        <v>36</v>
      </c>
      <c r="V17" s="13">
        <v>0.76300000000000001</v>
      </c>
      <c r="W17" s="13">
        <v>0.77700000000000002</v>
      </c>
      <c r="X17" s="13">
        <v>0.71299999999999997</v>
      </c>
      <c r="Y17" s="13">
        <f>Y16+3</f>
        <v>36</v>
      </c>
      <c r="Z17" s="13">
        <v>1.2869999999999999</v>
      </c>
      <c r="AA17" s="13">
        <v>1.2330000000000001</v>
      </c>
      <c r="AB17" s="13">
        <v>1.246</v>
      </c>
      <c r="AC17" s="13">
        <f>AC16+3</f>
        <v>36</v>
      </c>
      <c r="AD17" s="13">
        <v>1.26</v>
      </c>
      <c r="AE17" s="13">
        <v>1.26</v>
      </c>
      <c r="AF17" s="13">
        <v>1.2110000000000001</v>
      </c>
      <c r="AG17" s="13">
        <f>AG16+3</f>
        <v>36</v>
      </c>
      <c r="AH17" s="13">
        <v>1.26</v>
      </c>
      <c r="AI17" s="13">
        <v>1.2789999999999999</v>
      </c>
      <c r="AJ17" s="13">
        <v>1.2689999999999999</v>
      </c>
    </row>
    <row r="18" spans="1:36" x14ac:dyDescent="0.2">
      <c r="A18" s="13">
        <f>A17+3</f>
        <v>39</v>
      </c>
      <c r="B18" s="13">
        <v>1.115</v>
      </c>
      <c r="C18" s="13">
        <v>1.1419999999999999</v>
      </c>
      <c r="D18" s="13">
        <v>1.169</v>
      </c>
      <c r="E18" s="13">
        <f>E17+3</f>
        <v>39</v>
      </c>
      <c r="F18" s="13">
        <v>1.589</v>
      </c>
      <c r="G18" s="13">
        <v>1.2230000000000001</v>
      </c>
      <c r="H18" s="13">
        <v>1.08</v>
      </c>
      <c r="I18" s="13">
        <f>I17+3</f>
        <v>39</v>
      </c>
      <c r="J18" s="13">
        <v>1.286</v>
      </c>
      <c r="K18" s="13">
        <v>1.254</v>
      </c>
      <c r="L18" s="13">
        <v>1.1970000000000001</v>
      </c>
      <c r="M18" s="13">
        <f>M17+3</f>
        <v>39</v>
      </c>
      <c r="N18" s="13">
        <v>1.296</v>
      </c>
      <c r="O18" s="13">
        <v>0.81599999999999995</v>
      </c>
      <c r="P18" s="13">
        <v>0.78400000000000003</v>
      </c>
      <c r="Q18" s="13">
        <f>Q17+3</f>
        <v>39</v>
      </c>
      <c r="R18" s="13">
        <v>0.81200000000000006</v>
      </c>
      <c r="S18" s="13">
        <v>0.78600000000000003</v>
      </c>
      <c r="T18" s="13">
        <v>0.752</v>
      </c>
      <c r="U18" s="13">
        <f>U17+3</f>
        <v>39</v>
      </c>
      <c r="V18" s="13">
        <v>0.76800000000000002</v>
      </c>
      <c r="W18" s="13">
        <v>0.78300000000000003</v>
      </c>
      <c r="X18" s="13">
        <v>0.71699999999999997</v>
      </c>
      <c r="Y18" s="13">
        <f>Y17+3</f>
        <v>39</v>
      </c>
      <c r="Z18" s="13">
        <v>1.2929999999999999</v>
      </c>
      <c r="AA18" s="13">
        <v>1.24</v>
      </c>
      <c r="AB18" s="13">
        <v>1.2509999999999999</v>
      </c>
      <c r="AC18" s="13">
        <f>AC17+3</f>
        <v>39</v>
      </c>
      <c r="AD18" s="13">
        <v>1.268</v>
      </c>
      <c r="AE18" s="13">
        <v>1.266</v>
      </c>
      <c r="AF18" s="13">
        <v>1.2150000000000001</v>
      </c>
      <c r="AG18" s="13">
        <f>AG17+3</f>
        <v>39</v>
      </c>
      <c r="AH18" s="13">
        <v>1.2669999999999999</v>
      </c>
      <c r="AI18" s="13">
        <v>1.284</v>
      </c>
      <c r="AJ18" s="13">
        <v>1.2749999999999999</v>
      </c>
    </row>
    <row r="19" spans="1:36" x14ac:dyDescent="0.2">
      <c r="A19" s="13">
        <f>A18+3</f>
        <v>42</v>
      </c>
      <c r="B19" s="13">
        <v>1.1180000000000001</v>
      </c>
      <c r="C19" s="13">
        <v>1.145</v>
      </c>
      <c r="D19" s="13">
        <v>1.171</v>
      </c>
      <c r="E19" s="13">
        <f>E18+3</f>
        <v>42</v>
      </c>
      <c r="F19" s="13">
        <v>1.5960000000000001</v>
      </c>
      <c r="G19" s="13">
        <v>1.228</v>
      </c>
      <c r="H19" s="13">
        <v>1.081</v>
      </c>
      <c r="I19" s="13">
        <f>I18+3</f>
        <v>42</v>
      </c>
      <c r="J19" s="13">
        <v>1.296</v>
      </c>
      <c r="K19" s="13">
        <v>1.262</v>
      </c>
      <c r="L19" s="13">
        <v>1.2030000000000001</v>
      </c>
      <c r="M19" s="13">
        <f>M18+3</f>
        <v>42</v>
      </c>
      <c r="N19" s="13">
        <v>1.302</v>
      </c>
      <c r="O19" s="13">
        <v>0.82099999999999995</v>
      </c>
      <c r="P19" s="13">
        <v>0.78900000000000003</v>
      </c>
      <c r="Q19" s="13">
        <f>Q18+3</f>
        <v>42</v>
      </c>
      <c r="R19" s="13">
        <v>0.81699999999999995</v>
      </c>
      <c r="S19" s="13">
        <v>0.79200000000000004</v>
      </c>
      <c r="T19" s="13">
        <v>0.75700000000000001</v>
      </c>
      <c r="U19" s="13">
        <f>U18+3</f>
        <v>42</v>
      </c>
      <c r="V19" s="13">
        <v>0.77400000000000002</v>
      </c>
      <c r="W19" s="13">
        <v>0.78700000000000003</v>
      </c>
      <c r="X19" s="13">
        <v>0.72199999999999998</v>
      </c>
      <c r="Y19" s="13">
        <f>Y18+3</f>
        <v>42</v>
      </c>
      <c r="Z19" s="13">
        <v>1.3009999999999999</v>
      </c>
      <c r="AA19" s="13">
        <v>1.2470000000000001</v>
      </c>
      <c r="AB19" s="13">
        <v>1.2589999999999999</v>
      </c>
      <c r="AC19" s="13">
        <f>AC18+3</f>
        <v>42</v>
      </c>
      <c r="AD19" s="13">
        <v>1.2749999999999999</v>
      </c>
      <c r="AE19" s="13">
        <v>1.274</v>
      </c>
      <c r="AF19" s="13">
        <v>1.2190000000000001</v>
      </c>
      <c r="AG19" s="13">
        <f>AG18+3</f>
        <v>42</v>
      </c>
      <c r="AH19" s="13">
        <v>1.274</v>
      </c>
      <c r="AI19" s="13">
        <v>1.2909999999999999</v>
      </c>
      <c r="AJ19" s="13">
        <v>1.28</v>
      </c>
    </row>
    <row r="20" spans="1:36" x14ac:dyDescent="0.2">
      <c r="A20" s="13">
        <f>A19+3</f>
        <v>45</v>
      </c>
      <c r="B20" s="13">
        <v>1.121</v>
      </c>
      <c r="C20" s="13">
        <v>1.1479999999999999</v>
      </c>
      <c r="D20" s="13">
        <v>1.177</v>
      </c>
      <c r="E20" s="13">
        <f>E19+3</f>
        <v>45</v>
      </c>
      <c r="F20" s="13">
        <v>1.6060000000000001</v>
      </c>
      <c r="G20" s="13">
        <v>1.2350000000000001</v>
      </c>
      <c r="H20" s="13">
        <v>1.0840000000000001</v>
      </c>
      <c r="I20" s="13">
        <f>I19+3</f>
        <v>45</v>
      </c>
      <c r="J20" s="13">
        <v>1.3009999999999999</v>
      </c>
      <c r="K20" s="13">
        <v>1.268</v>
      </c>
      <c r="L20" s="13">
        <v>1.2110000000000001</v>
      </c>
      <c r="M20" s="13">
        <f>M19+3</f>
        <v>45</v>
      </c>
      <c r="N20" s="13">
        <v>1.31</v>
      </c>
      <c r="O20" s="13">
        <v>0.82799999999999996</v>
      </c>
      <c r="P20" s="13">
        <v>0.79500000000000004</v>
      </c>
      <c r="Q20" s="13">
        <f>Q19+3</f>
        <v>45</v>
      </c>
      <c r="R20" s="13">
        <v>0.82199999999999995</v>
      </c>
      <c r="S20" s="13">
        <v>0.79600000000000004</v>
      </c>
      <c r="T20" s="13">
        <v>0.76200000000000001</v>
      </c>
      <c r="U20" s="13">
        <f>U19+3</f>
        <v>45</v>
      </c>
      <c r="V20" s="13">
        <v>0.77900000000000003</v>
      </c>
      <c r="W20" s="13">
        <v>0.79200000000000004</v>
      </c>
      <c r="X20" s="13">
        <v>0.72699999999999998</v>
      </c>
      <c r="Y20" s="13">
        <f>Y19+3</f>
        <v>45</v>
      </c>
      <c r="Z20" s="13">
        <v>1.3069999999999999</v>
      </c>
      <c r="AA20" s="13">
        <v>1.252</v>
      </c>
      <c r="AB20" s="13">
        <v>1.2649999999999999</v>
      </c>
      <c r="AC20" s="13">
        <f>AC19+3</f>
        <v>45</v>
      </c>
      <c r="AD20" s="13">
        <v>1.282</v>
      </c>
      <c r="AE20" s="13">
        <v>1.28</v>
      </c>
      <c r="AF20" s="13">
        <v>1.22</v>
      </c>
      <c r="AG20" s="13">
        <f>AG19+3</f>
        <v>45</v>
      </c>
      <c r="AH20" s="13">
        <v>1.28</v>
      </c>
      <c r="AI20" s="13">
        <v>1.296</v>
      </c>
      <c r="AJ20" s="13">
        <v>1.2869999999999999</v>
      </c>
    </row>
    <row r="21" spans="1:36" x14ac:dyDescent="0.2">
      <c r="A21" s="13">
        <f>A20+3</f>
        <v>48</v>
      </c>
      <c r="B21" s="13">
        <v>1.121</v>
      </c>
      <c r="C21" s="13">
        <v>1.1519999999999999</v>
      </c>
      <c r="D21" s="13">
        <v>1.18</v>
      </c>
      <c r="E21" s="13">
        <f>E20+3</f>
        <v>48</v>
      </c>
      <c r="F21" s="13">
        <v>1.6140000000000001</v>
      </c>
      <c r="G21" s="13">
        <v>1.238</v>
      </c>
      <c r="H21" s="13">
        <v>1.085</v>
      </c>
      <c r="I21" s="13">
        <f>I20+3</f>
        <v>48</v>
      </c>
      <c r="J21" s="13">
        <v>1.3080000000000001</v>
      </c>
      <c r="K21" s="13">
        <v>1.274</v>
      </c>
      <c r="L21" s="13">
        <v>1.2170000000000001</v>
      </c>
      <c r="M21" s="13">
        <f>M20+3</f>
        <v>48</v>
      </c>
      <c r="N21" s="13">
        <v>1.3169999999999999</v>
      </c>
      <c r="O21" s="13">
        <v>0.83299999999999996</v>
      </c>
      <c r="P21" s="13">
        <v>0.80200000000000005</v>
      </c>
      <c r="Q21" s="13">
        <f>Q20+3</f>
        <v>48</v>
      </c>
      <c r="R21" s="13">
        <v>0.82699999999999996</v>
      </c>
      <c r="S21" s="13">
        <v>0.80200000000000005</v>
      </c>
      <c r="T21" s="13">
        <v>0.76600000000000001</v>
      </c>
      <c r="U21" s="13">
        <f>U20+3</f>
        <v>48</v>
      </c>
      <c r="V21" s="13">
        <v>0.78400000000000003</v>
      </c>
      <c r="W21" s="13">
        <v>0.79700000000000004</v>
      </c>
      <c r="X21" s="13">
        <v>0.73199999999999998</v>
      </c>
      <c r="Y21" s="13">
        <f>Y20+3</f>
        <v>48</v>
      </c>
      <c r="Z21" s="13">
        <v>1.3140000000000001</v>
      </c>
      <c r="AA21" s="13">
        <v>1.2589999999999999</v>
      </c>
      <c r="AB21" s="13">
        <v>1.2709999999999999</v>
      </c>
      <c r="AC21" s="13">
        <f>AC20+3</f>
        <v>48</v>
      </c>
      <c r="AD21" s="13">
        <v>1.2889999999999999</v>
      </c>
      <c r="AE21" s="13">
        <v>1.286</v>
      </c>
      <c r="AF21" s="13">
        <v>1.224</v>
      </c>
      <c r="AG21" s="13">
        <f>AG20+3</f>
        <v>48</v>
      </c>
      <c r="AH21" s="13">
        <v>1.2869999999999999</v>
      </c>
      <c r="AI21" s="13">
        <v>1.304</v>
      </c>
      <c r="AJ21" s="13">
        <v>1.29</v>
      </c>
    </row>
    <row r="22" spans="1:36" x14ac:dyDescent="0.2">
      <c r="A22" s="13">
        <f>A21+3</f>
        <v>51</v>
      </c>
      <c r="B22" s="13">
        <v>1.1240000000000001</v>
      </c>
      <c r="C22" s="13">
        <v>1.155</v>
      </c>
      <c r="D22" s="13">
        <v>1.1839999999999999</v>
      </c>
      <c r="E22" s="13">
        <f>E21+3</f>
        <v>51</v>
      </c>
      <c r="F22" s="13">
        <v>1.6240000000000001</v>
      </c>
      <c r="G22" s="13">
        <v>1.2450000000000001</v>
      </c>
      <c r="H22" s="13">
        <v>1.0860000000000001</v>
      </c>
      <c r="I22" s="13">
        <f>I21+3</f>
        <v>51</v>
      </c>
      <c r="J22" s="13">
        <v>1.3129999999999999</v>
      </c>
      <c r="K22" s="13">
        <v>1.282</v>
      </c>
      <c r="L22" s="13">
        <v>1.2250000000000001</v>
      </c>
      <c r="M22" s="13">
        <f>M21+3</f>
        <v>51</v>
      </c>
      <c r="N22" s="13">
        <v>1.3240000000000001</v>
      </c>
      <c r="O22" s="13">
        <v>0.83699999999999997</v>
      </c>
      <c r="P22" s="13">
        <v>0.80700000000000005</v>
      </c>
      <c r="Q22" s="13">
        <f>Q21+3</f>
        <v>51</v>
      </c>
      <c r="R22" s="13">
        <v>0.83099999999999996</v>
      </c>
      <c r="S22" s="13">
        <v>0.80600000000000005</v>
      </c>
      <c r="T22" s="13">
        <v>0.77200000000000002</v>
      </c>
      <c r="U22" s="13">
        <f>U21+3</f>
        <v>51</v>
      </c>
      <c r="V22" s="13">
        <v>0.78900000000000003</v>
      </c>
      <c r="W22" s="13">
        <v>0.80100000000000005</v>
      </c>
      <c r="X22" s="13">
        <v>0.73799999999999999</v>
      </c>
      <c r="Y22" s="13">
        <f>Y21+3</f>
        <v>51</v>
      </c>
      <c r="Z22" s="13">
        <v>1.319</v>
      </c>
      <c r="AA22" s="13">
        <v>1.2649999999999999</v>
      </c>
      <c r="AB22" s="13">
        <v>1.276</v>
      </c>
      <c r="AC22" s="13">
        <f>AC21+3</f>
        <v>51</v>
      </c>
      <c r="AD22" s="13">
        <v>1.296</v>
      </c>
      <c r="AE22" s="13">
        <v>1.294</v>
      </c>
      <c r="AF22" s="13">
        <v>1.2270000000000001</v>
      </c>
      <c r="AG22" s="13">
        <f>AG21+3</f>
        <v>51</v>
      </c>
      <c r="AH22" s="13">
        <v>1.2909999999999999</v>
      </c>
      <c r="AI22" s="13">
        <v>1.3069999999999999</v>
      </c>
      <c r="AJ22" s="13">
        <v>1.2949999999999999</v>
      </c>
    </row>
    <row r="23" spans="1:36" x14ac:dyDescent="0.2">
      <c r="A23" s="13">
        <f>A22+3</f>
        <v>54</v>
      </c>
      <c r="B23" s="13">
        <v>1.1259999999999999</v>
      </c>
      <c r="C23" s="13">
        <v>1.1599999999999999</v>
      </c>
      <c r="D23" s="13">
        <v>1.1879999999999999</v>
      </c>
      <c r="E23" s="13">
        <f>E22+3</f>
        <v>54</v>
      </c>
      <c r="F23" s="13">
        <v>1.633</v>
      </c>
      <c r="G23" s="13">
        <v>1.2490000000000001</v>
      </c>
      <c r="H23" s="13">
        <v>1.0880000000000001</v>
      </c>
      <c r="I23" s="13">
        <f>I22+3</f>
        <v>54</v>
      </c>
      <c r="J23" s="13">
        <v>1.3180000000000001</v>
      </c>
      <c r="K23" s="13">
        <v>1.286</v>
      </c>
      <c r="L23" s="13">
        <v>1.232</v>
      </c>
      <c r="M23" s="13">
        <f>M22+3</f>
        <v>54</v>
      </c>
      <c r="N23" s="13">
        <v>1.329</v>
      </c>
      <c r="O23" s="13">
        <v>0.84299999999999997</v>
      </c>
      <c r="P23" s="13">
        <v>0.81299999999999994</v>
      </c>
      <c r="Q23" s="13">
        <f>Q22+3</f>
        <v>54</v>
      </c>
      <c r="R23" s="13">
        <v>0.83599999999999997</v>
      </c>
      <c r="S23" s="13">
        <v>0.81200000000000006</v>
      </c>
      <c r="T23" s="13">
        <v>0.77600000000000002</v>
      </c>
      <c r="U23" s="13">
        <f>U22+3</f>
        <v>54</v>
      </c>
      <c r="V23" s="13">
        <v>0.79400000000000004</v>
      </c>
      <c r="W23" s="13">
        <v>0.80800000000000005</v>
      </c>
      <c r="X23" s="13">
        <v>0.74299999999999999</v>
      </c>
      <c r="Y23" s="13">
        <f>Y22+3</f>
        <v>54</v>
      </c>
      <c r="Z23" s="13">
        <v>1.327</v>
      </c>
      <c r="AA23" s="13">
        <v>1.27</v>
      </c>
      <c r="AB23" s="13">
        <v>1.2829999999999999</v>
      </c>
      <c r="AC23" s="13">
        <f>AC22+3</f>
        <v>54</v>
      </c>
      <c r="AD23" s="13">
        <v>1.302</v>
      </c>
      <c r="AE23" s="13">
        <v>1.302</v>
      </c>
      <c r="AF23" s="13">
        <v>1.232</v>
      </c>
      <c r="AG23" s="13">
        <f>AG22+3</f>
        <v>54</v>
      </c>
      <c r="AH23" s="13">
        <v>1.298</v>
      </c>
      <c r="AI23" s="13">
        <v>1.3149999999999999</v>
      </c>
      <c r="AJ23" s="13">
        <v>1.3029999999999999</v>
      </c>
    </row>
    <row r="24" spans="1:36" x14ac:dyDescent="0.2">
      <c r="A24" s="13">
        <f>A23+3</f>
        <v>57</v>
      </c>
      <c r="B24" s="13">
        <v>1.129</v>
      </c>
      <c r="C24" s="13">
        <v>1.1619999999999999</v>
      </c>
      <c r="D24" s="13">
        <v>1.1910000000000001</v>
      </c>
      <c r="E24" s="13">
        <f>E23+3</f>
        <v>57</v>
      </c>
      <c r="F24" s="13">
        <v>1.643</v>
      </c>
      <c r="G24" s="13">
        <v>1.2549999999999999</v>
      </c>
      <c r="H24" s="13">
        <v>1.0900000000000001</v>
      </c>
      <c r="I24" s="13">
        <f>I23+3</f>
        <v>57</v>
      </c>
      <c r="J24" s="13">
        <v>1.3280000000000001</v>
      </c>
      <c r="K24" s="13">
        <v>1.294</v>
      </c>
      <c r="L24" s="13">
        <v>1.236</v>
      </c>
      <c r="M24" s="13">
        <f>M23+3</f>
        <v>57</v>
      </c>
      <c r="N24" s="13">
        <v>1.335</v>
      </c>
      <c r="O24" s="13">
        <v>0.84899999999999998</v>
      </c>
      <c r="P24" s="13">
        <v>0.81899999999999995</v>
      </c>
      <c r="Q24" s="13">
        <f>Q23+3</f>
        <v>57</v>
      </c>
      <c r="R24" s="13">
        <v>0.84099999999999997</v>
      </c>
      <c r="S24" s="13">
        <v>0.81599999999999995</v>
      </c>
      <c r="T24" s="13">
        <v>0.78</v>
      </c>
      <c r="U24" s="13">
        <f>U23+3</f>
        <v>57</v>
      </c>
      <c r="V24" s="13">
        <v>0.79900000000000004</v>
      </c>
      <c r="W24" s="13">
        <v>0.81200000000000006</v>
      </c>
      <c r="X24" s="13">
        <v>0.749</v>
      </c>
      <c r="Y24" s="13">
        <f>Y23+3</f>
        <v>57</v>
      </c>
      <c r="Z24" s="13">
        <v>1.331</v>
      </c>
      <c r="AA24" s="13">
        <v>1.278</v>
      </c>
      <c r="AB24" s="13">
        <v>1.288</v>
      </c>
      <c r="AC24" s="13">
        <f>AC23+3</f>
        <v>57</v>
      </c>
      <c r="AD24" s="13">
        <v>1.3120000000000001</v>
      </c>
      <c r="AE24" s="13">
        <v>1.31</v>
      </c>
      <c r="AF24" s="13">
        <v>1.234</v>
      </c>
      <c r="AG24" s="13">
        <f>AG23+3</f>
        <v>57</v>
      </c>
      <c r="AH24" s="13">
        <v>1.304</v>
      </c>
      <c r="AI24" s="13">
        <v>1.321</v>
      </c>
      <c r="AJ24" s="13">
        <v>1.3089999999999999</v>
      </c>
    </row>
    <row r="25" spans="1:36" x14ac:dyDescent="0.2">
      <c r="A25" s="13">
        <f>A24+3</f>
        <v>60</v>
      </c>
      <c r="B25" s="13">
        <v>1.131</v>
      </c>
      <c r="C25" s="13">
        <v>1.1659999999999999</v>
      </c>
      <c r="D25" s="13">
        <v>1.194</v>
      </c>
      <c r="E25" s="13">
        <f>E24+3</f>
        <v>60</v>
      </c>
      <c r="F25" s="13">
        <v>1.651</v>
      </c>
      <c r="G25" s="13">
        <v>1.26</v>
      </c>
      <c r="H25" s="13">
        <v>1.093</v>
      </c>
      <c r="I25" s="13">
        <f>I24+3</f>
        <v>60</v>
      </c>
      <c r="J25" s="13">
        <v>1.3320000000000001</v>
      </c>
      <c r="K25" s="13">
        <v>1.3</v>
      </c>
      <c r="L25" s="13">
        <v>1.2430000000000001</v>
      </c>
      <c r="M25" s="13">
        <f>M24+3</f>
        <v>60</v>
      </c>
      <c r="N25" s="13">
        <v>1.3440000000000001</v>
      </c>
      <c r="O25" s="13">
        <v>0.85499999999999998</v>
      </c>
      <c r="P25" s="13">
        <v>0.82399999999999995</v>
      </c>
      <c r="Q25" s="13">
        <f>Q24+3</f>
        <v>60</v>
      </c>
      <c r="R25" s="13">
        <v>0.84499999999999997</v>
      </c>
      <c r="S25" s="13">
        <v>0.82099999999999995</v>
      </c>
      <c r="T25" s="13">
        <v>0.78400000000000003</v>
      </c>
      <c r="U25" s="13">
        <f>U24+3</f>
        <v>60</v>
      </c>
      <c r="V25" s="13">
        <v>0.80500000000000005</v>
      </c>
      <c r="W25" s="13">
        <v>0.81799999999999995</v>
      </c>
      <c r="X25" s="13">
        <v>0.753</v>
      </c>
      <c r="Y25" s="13">
        <f>Y24+3</f>
        <v>60</v>
      </c>
      <c r="Z25" s="13">
        <v>1.3380000000000001</v>
      </c>
      <c r="AA25" s="13">
        <v>1.284</v>
      </c>
      <c r="AB25" s="13">
        <v>1.2949999999999999</v>
      </c>
      <c r="AC25" s="13">
        <f>AC24+3</f>
        <v>60</v>
      </c>
      <c r="AD25" s="13">
        <v>1.3169999999999999</v>
      </c>
      <c r="AE25" s="13">
        <v>1.3169999999999999</v>
      </c>
      <c r="AF25" s="13">
        <v>1.24</v>
      </c>
      <c r="AG25" s="13">
        <f>AG24+3</f>
        <v>60</v>
      </c>
      <c r="AH25" s="13">
        <v>1.3109999999999999</v>
      </c>
      <c r="AI25" s="13">
        <v>1.3260000000000001</v>
      </c>
      <c r="AJ25" s="13">
        <v>1.3149999999999999</v>
      </c>
    </row>
    <row r="26" spans="1:36" x14ac:dyDescent="0.2">
      <c r="A26" s="13">
        <f>A25+3</f>
        <v>63</v>
      </c>
      <c r="B26" s="13">
        <v>1.133</v>
      </c>
      <c r="C26" s="13">
        <v>1.169</v>
      </c>
      <c r="D26" s="13">
        <v>1.1990000000000001</v>
      </c>
      <c r="E26" s="13">
        <f>E25+3</f>
        <v>63</v>
      </c>
      <c r="F26" s="13">
        <v>1.665</v>
      </c>
      <c r="G26" s="13">
        <v>1.2649999999999999</v>
      </c>
      <c r="H26" s="13">
        <v>1.093</v>
      </c>
      <c r="I26" s="13">
        <f>I25+3</f>
        <v>63</v>
      </c>
      <c r="J26" s="13">
        <v>1.3380000000000001</v>
      </c>
      <c r="K26" s="13">
        <v>1.304</v>
      </c>
      <c r="L26" s="13">
        <v>1.2490000000000001</v>
      </c>
      <c r="M26" s="13">
        <f>M25+3</f>
        <v>63</v>
      </c>
      <c r="N26" s="13">
        <v>1.351</v>
      </c>
      <c r="O26" s="13">
        <v>0.86</v>
      </c>
      <c r="P26" s="13">
        <v>0.83</v>
      </c>
      <c r="Q26" s="13">
        <f>Q25+3</f>
        <v>63</v>
      </c>
      <c r="R26" s="13">
        <v>0.85</v>
      </c>
      <c r="S26" s="13">
        <v>0.82599999999999996</v>
      </c>
      <c r="T26" s="13">
        <v>0.79</v>
      </c>
      <c r="U26" s="13">
        <f>U25+3</f>
        <v>63</v>
      </c>
      <c r="V26" s="13">
        <v>0.81</v>
      </c>
      <c r="W26" s="13">
        <v>0.82299999999999995</v>
      </c>
      <c r="X26" s="13">
        <v>0.75800000000000001</v>
      </c>
      <c r="Y26" s="13">
        <f>Y25+3</f>
        <v>63</v>
      </c>
      <c r="Z26" s="13">
        <v>1.345</v>
      </c>
      <c r="AA26" s="13">
        <v>1.2909999999999999</v>
      </c>
      <c r="AB26" s="13">
        <v>1.3009999999999999</v>
      </c>
      <c r="AC26" s="13">
        <f>AC25+3</f>
        <v>63</v>
      </c>
      <c r="AD26" s="13">
        <v>1.325</v>
      </c>
      <c r="AE26" s="13">
        <v>1.3240000000000001</v>
      </c>
      <c r="AF26" s="13">
        <v>1.24</v>
      </c>
      <c r="AG26" s="13">
        <f>AG25+3</f>
        <v>63</v>
      </c>
      <c r="AH26" s="13">
        <v>1.3169999999999999</v>
      </c>
      <c r="AI26" s="13">
        <v>1.333</v>
      </c>
      <c r="AJ26" s="13">
        <v>1.3180000000000001</v>
      </c>
    </row>
    <row r="27" spans="1:36" x14ac:dyDescent="0.2">
      <c r="A27" s="13">
        <f>A26+3</f>
        <v>66</v>
      </c>
      <c r="B27" s="13">
        <v>1.135</v>
      </c>
      <c r="C27" s="13">
        <v>1.1719999999999999</v>
      </c>
      <c r="D27" s="13">
        <v>1.202</v>
      </c>
      <c r="E27" s="13">
        <f>E26+3</f>
        <v>66</v>
      </c>
      <c r="F27" s="13">
        <v>1.67</v>
      </c>
      <c r="G27" s="13">
        <v>1.27</v>
      </c>
      <c r="H27" s="13">
        <v>1.0940000000000001</v>
      </c>
      <c r="I27" s="13">
        <f>I26+3</f>
        <v>66</v>
      </c>
      <c r="J27" s="13">
        <v>1.3460000000000001</v>
      </c>
      <c r="K27" s="13">
        <v>1.3129999999999999</v>
      </c>
      <c r="L27" s="13">
        <v>1.2569999999999999</v>
      </c>
      <c r="M27" s="13">
        <f>M26+3</f>
        <v>66</v>
      </c>
      <c r="N27" s="13">
        <v>1.3580000000000001</v>
      </c>
      <c r="O27" s="13">
        <v>0.86499999999999999</v>
      </c>
      <c r="P27" s="13">
        <v>0.83599999999999997</v>
      </c>
      <c r="Q27" s="13">
        <f>Q26+3</f>
        <v>66</v>
      </c>
      <c r="R27" s="13">
        <v>0.85599999999999998</v>
      </c>
      <c r="S27" s="13">
        <v>0.83099999999999996</v>
      </c>
      <c r="T27" s="13">
        <v>0.79400000000000004</v>
      </c>
      <c r="U27" s="13">
        <f>U26+3</f>
        <v>66</v>
      </c>
      <c r="V27" s="13">
        <v>0.81499999999999995</v>
      </c>
      <c r="W27" s="13">
        <v>0.82799999999999996</v>
      </c>
      <c r="X27" s="13">
        <v>0.76400000000000001</v>
      </c>
      <c r="Y27" s="13">
        <f>Y26+3</f>
        <v>66</v>
      </c>
      <c r="Z27" s="13">
        <v>1.353</v>
      </c>
      <c r="AA27" s="13">
        <v>1.2989999999999999</v>
      </c>
      <c r="AB27" s="13">
        <v>1.306</v>
      </c>
      <c r="AC27" s="13">
        <f>AC26+3</f>
        <v>66</v>
      </c>
      <c r="AD27" s="13">
        <v>1.331</v>
      </c>
      <c r="AE27" s="13">
        <v>1.33</v>
      </c>
      <c r="AF27" s="13">
        <v>1.242</v>
      </c>
      <c r="AG27" s="13">
        <f>AG26+3</f>
        <v>66</v>
      </c>
      <c r="AH27" s="13">
        <v>1.3220000000000001</v>
      </c>
      <c r="AI27" s="13">
        <v>1.3380000000000001</v>
      </c>
      <c r="AJ27" s="13">
        <v>1.3260000000000001</v>
      </c>
    </row>
    <row r="28" spans="1:36" x14ac:dyDescent="0.2">
      <c r="A28" s="13">
        <f>A27+3</f>
        <v>69</v>
      </c>
      <c r="B28" s="13">
        <v>1.139</v>
      </c>
      <c r="C28" s="13">
        <v>1.175</v>
      </c>
      <c r="D28" s="13">
        <v>1.2070000000000001</v>
      </c>
      <c r="E28" s="13">
        <f>E27+3</f>
        <v>69</v>
      </c>
      <c r="F28" s="13">
        <v>1.6759999999999999</v>
      </c>
      <c r="G28" s="13">
        <v>1.2769999999999999</v>
      </c>
      <c r="H28" s="13">
        <v>1.097</v>
      </c>
      <c r="I28" s="13">
        <f>I27+3</f>
        <v>69</v>
      </c>
      <c r="J28" s="13">
        <v>1.3520000000000001</v>
      </c>
      <c r="K28" s="13">
        <v>1.3169999999999999</v>
      </c>
      <c r="L28" s="13">
        <v>1.264</v>
      </c>
      <c r="M28" s="13">
        <f>M27+3</f>
        <v>69</v>
      </c>
      <c r="N28" s="13">
        <v>1.3640000000000001</v>
      </c>
      <c r="O28" s="13">
        <v>0.87</v>
      </c>
      <c r="P28" s="13">
        <v>0.84199999999999997</v>
      </c>
      <c r="Q28" s="13">
        <f>Q27+3</f>
        <v>69</v>
      </c>
      <c r="R28" s="13">
        <v>0.86</v>
      </c>
      <c r="S28" s="13">
        <v>0.83699999999999997</v>
      </c>
      <c r="T28" s="13">
        <v>0.79900000000000004</v>
      </c>
      <c r="U28" s="13">
        <f>U27+3</f>
        <v>69</v>
      </c>
      <c r="V28" s="13">
        <v>0.82</v>
      </c>
      <c r="W28" s="13">
        <v>0.83299999999999996</v>
      </c>
      <c r="X28" s="13">
        <v>0.76900000000000002</v>
      </c>
      <c r="Y28" s="13">
        <f>Y27+3</f>
        <v>69</v>
      </c>
      <c r="Z28" s="13">
        <v>1.359</v>
      </c>
      <c r="AA28" s="13">
        <v>1.302</v>
      </c>
      <c r="AB28" s="13">
        <v>1.3109999999999999</v>
      </c>
      <c r="AC28" s="13">
        <f>AC27+3</f>
        <v>69</v>
      </c>
      <c r="AD28" s="13">
        <v>1.34</v>
      </c>
      <c r="AE28" s="13">
        <v>1.34</v>
      </c>
      <c r="AF28" s="13">
        <v>1.2430000000000001</v>
      </c>
      <c r="AG28" s="13">
        <f>AG27+3</f>
        <v>69</v>
      </c>
      <c r="AH28" s="13">
        <v>1.3280000000000001</v>
      </c>
      <c r="AI28" s="13">
        <v>1.3460000000000001</v>
      </c>
      <c r="AJ28" s="13">
        <v>1.3320000000000001</v>
      </c>
    </row>
    <row r="29" spans="1:36" x14ac:dyDescent="0.2">
      <c r="A29" s="13">
        <f>A28+3</f>
        <v>72</v>
      </c>
      <c r="B29" s="13">
        <v>1.139</v>
      </c>
      <c r="C29" s="13">
        <v>1.1779999999999999</v>
      </c>
      <c r="D29" s="13">
        <v>1.21</v>
      </c>
      <c r="E29" s="13">
        <f>E28+3</f>
        <v>72</v>
      </c>
      <c r="F29" s="13">
        <v>1.6859999999999999</v>
      </c>
      <c r="G29" s="13">
        <v>1.2809999999999999</v>
      </c>
      <c r="H29" s="13">
        <v>1.099</v>
      </c>
      <c r="I29" s="13">
        <f>I28+3</f>
        <v>72</v>
      </c>
      <c r="J29" s="13">
        <v>1.3560000000000001</v>
      </c>
      <c r="K29" s="13">
        <v>1.325</v>
      </c>
      <c r="L29" s="13">
        <v>1.2689999999999999</v>
      </c>
      <c r="M29" s="13">
        <f>M28+3</f>
        <v>72</v>
      </c>
      <c r="N29" s="13">
        <v>1.371</v>
      </c>
      <c r="O29" s="13">
        <v>0.876</v>
      </c>
      <c r="P29" s="13">
        <v>0.84699999999999998</v>
      </c>
      <c r="Q29" s="13">
        <f>Q28+3</f>
        <v>72</v>
      </c>
      <c r="R29" s="13">
        <v>0.86599999999999999</v>
      </c>
      <c r="S29" s="13">
        <v>0.84099999999999997</v>
      </c>
      <c r="T29" s="13">
        <v>0.80400000000000005</v>
      </c>
      <c r="U29" s="13">
        <f>U28+3</f>
        <v>72</v>
      </c>
      <c r="V29" s="13">
        <v>0.82599999999999996</v>
      </c>
      <c r="W29" s="13">
        <v>0.83799999999999997</v>
      </c>
      <c r="X29" s="13">
        <v>0.77400000000000002</v>
      </c>
      <c r="Y29" s="13">
        <f>Y28+3</f>
        <v>72</v>
      </c>
      <c r="Z29" s="13">
        <v>1.367</v>
      </c>
      <c r="AA29" s="13">
        <v>1.31</v>
      </c>
      <c r="AB29" s="13">
        <v>1.319</v>
      </c>
      <c r="AC29" s="13">
        <f>AC28+3</f>
        <v>72</v>
      </c>
      <c r="AD29" s="13">
        <v>1.3440000000000001</v>
      </c>
      <c r="AE29" s="13">
        <v>1.3460000000000001</v>
      </c>
      <c r="AF29" s="13">
        <v>1.2470000000000001</v>
      </c>
      <c r="AG29" s="13">
        <f>AG28+3</f>
        <v>72</v>
      </c>
      <c r="AH29" s="13">
        <v>1.335</v>
      </c>
      <c r="AI29" s="13">
        <v>1.351</v>
      </c>
      <c r="AJ29" s="13">
        <v>1.3380000000000001</v>
      </c>
    </row>
    <row r="30" spans="1:36" x14ac:dyDescent="0.2">
      <c r="A30" s="13">
        <f>A29+3</f>
        <v>75</v>
      </c>
      <c r="B30" s="13">
        <v>1.1439999999999999</v>
      </c>
      <c r="C30" s="13">
        <v>1.1819999999999999</v>
      </c>
      <c r="D30" s="13">
        <v>1.212</v>
      </c>
      <c r="E30" s="13">
        <f>E29+3</f>
        <v>75</v>
      </c>
      <c r="F30" s="13">
        <v>1.69</v>
      </c>
      <c r="G30" s="13">
        <v>1.286</v>
      </c>
      <c r="H30" s="13">
        <v>1.099</v>
      </c>
      <c r="I30" s="13">
        <f>I29+3</f>
        <v>75</v>
      </c>
      <c r="J30" s="13">
        <v>1.365</v>
      </c>
      <c r="K30" s="13">
        <v>1.3320000000000001</v>
      </c>
      <c r="L30" s="13">
        <v>1.2769999999999999</v>
      </c>
      <c r="M30" s="13">
        <f>M29+3</f>
        <v>75</v>
      </c>
      <c r="N30" s="13">
        <v>1.3779999999999999</v>
      </c>
      <c r="O30" s="13">
        <v>0.88200000000000001</v>
      </c>
      <c r="P30" s="13">
        <v>0.85399999999999998</v>
      </c>
      <c r="Q30" s="13">
        <f>Q29+3</f>
        <v>75</v>
      </c>
      <c r="R30" s="13">
        <v>0.871</v>
      </c>
      <c r="S30" s="13">
        <v>0.84499999999999997</v>
      </c>
      <c r="T30" s="13">
        <v>0.80800000000000005</v>
      </c>
      <c r="U30" s="13">
        <f>U29+3</f>
        <v>75</v>
      </c>
      <c r="V30" s="13">
        <v>0.83</v>
      </c>
      <c r="W30" s="13">
        <v>0.84299999999999997</v>
      </c>
      <c r="X30" s="13">
        <v>0.78</v>
      </c>
      <c r="Y30" s="13">
        <f>Y29+3</f>
        <v>75</v>
      </c>
      <c r="Z30" s="13">
        <v>1.37</v>
      </c>
      <c r="AA30" s="13">
        <v>1.3160000000000001</v>
      </c>
      <c r="AB30" s="13">
        <v>1.323</v>
      </c>
      <c r="AC30" s="13">
        <f>AC29+3</f>
        <v>75</v>
      </c>
      <c r="AD30" s="13">
        <v>1.353</v>
      </c>
      <c r="AE30" s="13">
        <v>1.3540000000000001</v>
      </c>
      <c r="AF30" s="13">
        <v>1.2470000000000001</v>
      </c>
      <c r="AG30" s="13">
        <f>AG29+3</f>
        <v>75</v>
      </c>
      <c r="AH30" s="13">
        <v>1.341</v>
      </c>
      <c r="AI30" s="13">
        <v>1.3580000000000001</v>
      </c>
      <c r="AJ30" s="13">
        <v>1.3440000000000001</v>
      </c>
    </row>
    <row r="31" spans="1:36" x14ac:dyDescent="0.2">
      <c r="A31" s="13">
        <f>A30+3</f>
        <v>78</v>
      </c>
      <c r="B31" s="13">
        <v>1.145</v>
      </c>
      <c r="C31" s="13">
        <v>1.1859999999999999</v>
      </c>
      <c r="D31" s="13">
        <v>1.2170000000000001</v>
      </c>
      <c r="E31" s="13">
        <f>E30+3</f>
        <v>78</v>
      </c>
      <c r="F31" s="13">
        <v>1.702</v>
      </c>
      <c r="G31" s="13">
        <v>1.294</v>
      </c>
      <c r="H31" s="13">
        <v>1.1020000000000001</v>
      </c>
      <c r="I31" s="13">
        <f>I30+3</f>
        <v>78</v>
      </c>
      <c r="J31" s="13">
        <v>1.37</v>
      </c>
      <c r="K31" s="13">
        <v>1.3360000000000001</v>
      </c>
      <c r="L31" s="13">
        <v>1.282</v>
      </c>
      <c r="M31" s="13">
        <f>M30+3</f>
        <v>78</v>
      </c>
      <c r="N31" s="13">
        <v>1.3839999999999999</v>
      </c>
      <c r="O31" s="13">
        <v>0.88800000000000001</v>
      </c>
      <c r="P31" s="13">
        <v>0.85899999999999999</v>
      </c>
      <c r="Q31" s="13">
        <f>Q30+3</f>
        <v>78</v>
      </c>
      <c r="R31" s="13">
        <v>0.876</v>
      </c>
      <c r="S31" s="13">
        <v>0.85</v>
      </c>
      <c r="T31" s="13">
        <v>0.81100000000000005</v>
      </c>
      <c r="U31" s="13">
        <f>U30+3</f>
        <v>78</v>
      </c>
      <c r="V31" s="13">
        <v>0.83599999999999997</v>
      </c>
      <c r="W31" s="13">
        <v>0.84899999999999998</v>
      </c>
      <c r="X31" s="13">
        <v>0.78500000000000003</v>
      </c>
      <c r="Y31" s="13">
        <f>Y30+3</f>
        <v>78</v>
      </c>
      <c r="Z31" s="13">
        <v>1.381</v>
      </c>
      <c r="AA31" s="13">
        <v>1.323</v>
      </c>
      <c r="AB31" s="13">
        <v>1.327</v>
      </c>
      <c r="AC31" s="13">
        <f>AC30+3</f>
        <v>78</v>
      </c>
      <c r="AD31" s="13">
        <v>1.3580000000000001</v>
      </c>
      <c r="AE31" s="13">
        <v>1.36</v>
      </c>
      <c r="AF31" s="13">
        <v>1.2529999999999999</v>
      </c>
      <c r="AG31" s="13">
        <f>AG30+3</f>
        <v>78</v>
      </c>
      <c r="AH31" s="13">
        <v>1.347</v>
      </c>
      <c r="AI31" s="13">
        <v>1.363</v>
      </c>
      <c r="AJ31" s="13">
        <v>1.35</v>
      </c>
    </row>
    <row r="32" spans="1:36" x14ac:dyDescent="0.2">
      <c r="A32" s="13">
        <f>A31+3</f>
        <v>81</v>
      </c>
      <c r="B32" s="13">
        <v>1.147</v>
      </c>
      <c r="C32" s="13">
        <v>1.1879999999999999</v>
      </c>
      <c r="D32" s="13">
        <v>1.22</v>
      </c>
      <c r="E32" s="13">
        <f>E31+3</f>
        <v>81</v>
      </c>
      <c r="F32" s="13">
        <v>1.7090000000000001</v>
      </c>
      <c r="G32" s="13">
        <v>1.298</v>
      </c>
      <c r="H32" s="13">
        <v>1.103</v>
      </c>
      <c r="I32" s="13">
        <f>I31+3</f>
        <v>81</v>
      </c>
      <c r="J32" s="13">
        <v>1.3759999999999999</v>
      </c>
      <c r="K32" s="13">
        <v>1.343</v>
      </c>
      <c r="L32" s="13">
        <v>1.2909999999999999</v>
      </c>
      <c r="M32" s="13">
        <f>M31+3</f>
        <v>81</v>
      </c>
      <c r="N32" s="13">
        <v>1.393</v>
      </c>
      <c r="O32" s="13">
        <v>0.89300000000000002</v>
      </c>
      <c r="P32" s="13">
        <v>0.86499999999999999</v>
      </c>
      <c r="Q32" s="13">
        <f>Q31+3</f>
        <v>81</v>
      </c>
      <c r="R32" s="13">
        <v>0.88100000000000001</v>
      </c>
      <c r="S32" s="13">
        <v>0.85599999999999998</v>
      </c>
      <c r="T32" s="13">
        <v>0.81699999999999995</v>
      </c>
      <c r="U32" s="13">
        <f>U31+3</f>
        <v>81</v>
      </c>
      <c r="V32" s="13">
        <v>0.84</v>
      </c>
      <c r="W32" s="13">
        <v>0.85399999999999998</v>
      </c>
      <c r="X32" s="13">
        <v>0.79</v>
      </c>
      <c r="Y32" s="13">
        <f>Y31+3</f>
        <v>81</v>
      </c>
      <c r="Z32" s="13">
        <v>1.383</v>
      </c>
      <c r="AA32" s="13">
        <v>1.3280000000000001</v>
      </c>
      <c r="AB32" s="13">
        <v>1.337</v>
      </c>
      <c r="AC32" s="13">
        <f>AC31+3</f>
        <v>81</v>
      </c>
      <c r="AD32" s="13">
        <v>1.3680000000000001</v>
      </c>
      <c r="AE32" s="13">
        <v>1.3680000000000001</v>
      </c>
      <c r="AF32" s="13">
        <v>1.2549999999999999</v>
      </c>
      <c r="AG32" s="13">
        <f>AG31+3</f>
        <v>81</v>
      </c>
      <c r="AH32" s="13">
        <v>1.3540000000000001</v>
      </c>
      <c r="AI32" s="13">
        <v>1.37</v>
      </c>
      <c r="AJ32" s="13">
        <v>1.357</v>
      </c>
    </row>
    <row r="33" spans="1:36" x14ac:dyDescent="0.2">
      <c r="A33" s="13">
        <f>A32+3</f>
        <v>84</v>
      </c>
      <c r="B33" s="13">
        <v>1.149</v>
      </c>
      <c r="C33" s="13">
        <v>1.1919999999999999</v>
      </c>
      <c r="D33" s="13">
        <v>1.2230000000000001</v>
      </c>
      <c r="E33" s="13">
        <f>E32+3</f>
        <v>84</v>
      </c>
      <c r="F33" s="13">
        <v>1.724</v>
      </c>
      <c r="G33" s="13">
        <v>1.3029999999999999</v>
      </c>
      <c r="H33" s="13">
        <v>1.1040000000000001</v>
      </c>
      <c r="I33" s="13">
        <f>I32+3</f>
        <v>84</v>
      </c>
      <c r="J33" s="13">
        <v>1.383</v>
      </c>
      <c r="K33" s="13">
        <v>1.35</v>
      </c>
      <c r="L33" s="13">
        <v>1.296</v>
      </c>
      <c r="M33" s="13">
        <f>M32+3</f>
        <v>84</v>
      </c>
      <c r="N33" s="13">
        <v>1.3979999999999999</v>
      </c>
      <c r="O33" s="13">
        <v>0.89800000000000002</v>
      </c>
      <c r="P33" s="13">
        <v>0.871</v>
      </c>
      <c r="Q33" s="13">
        <f>Q32+3</f>
        <v>84</v>
      </c>
      <c r="R33" s="13">
        <v>0.88500000000000001</v>
      </c>
      <c r="S33" s="13">
        <v>0.86</v>
      </c>
      <c r="T33" s="13">
        <v>0.82099999999999995</v>
      </c>
      <c r="U33" s="13">
        <f>U32+3</f>
        <v>84</v>
      </c>
      <c r="V33" s="13">
        <v>0.84699999999999998</v>
      </c>
      <c r="W33" s="13">
        <v>0.85899999999999999</v>
      </c>
      <c r="X33" s="13">
        <v>0.79500000000000004</v>
      </c>
      <c r="Y33" s="13">
        <f>Y32+3</f>
        <v>84</v>
      </c>
      <c r="Z33" s="13">
        <v>1.391</v>
      </c>
      <c r="AA33" s="13">
        <v>1.335</v>
      </c>
      <c r="AB33" s="13">
        <v>1.3420000000000001</v>
      </c>
      <c r="AC33" s="13">
        <f>AC32+3</f>
        <v>84</v>
      </c>
      <c r="AD33" s="13">
        <v>1.375</v>
      </c>
      <c r="AE33" s="13">
        <v>1.3740000000000001</v>
      </c>
      <c r="AF33" s="13">
        <v>1.2589999999999999</v>
      </c>
      <c r="AG33" s="13">
        <f>AG32+3</f>
        <v>84</v>
      </c>
      <c r="AH33" s="13">
        <v>1.36</v>
      </c>
      <c r="AI33" s="13">
        <v>1.3759999999999999</v>
      </c>
      <c r="AJ33" s="13">
        <v>1.361</v>
      </c>
    </row>
    <row r="34" spans="1:36" x14ac:dyDescent="0.2">
      <c r="A34" s="13">
        <f>A33+3</f>
        <v>87</v>
      </c>
      <c r="B34" s="13">
        <v>1.151</v>
      </c>
      <c r="C34" s="13">
        <v>1.1950000000000001</v>
      </c>
      <c r="D34" s="13">
        <v>1.2290000000000001</v>
      </c>
      <c r="E34" s="13">
        <f>E33+3</f>
        <v>87</v>
      </c>
      <c r="F34" s="13">
        <v>1.73</v>
      </c>
      <c r="G34" s="13">
        <v>1.3069999999999999</v>
      </c>
      <c r="H34" s="13">
        <v>1.107</v>
      </c>
      <c r="I34" s="13">
        <f>I33+3</f>
        <v>87</v>
      </c>
      <c r="J34" s="13">
        <v>1.391</v>
      </c>
      <c r="K34" s="13">
        <v>1.3560000000000001</v>
      </c>
      <c r="L34" s="13">
        <v>1.3009999999999999</v>
      </c>
      <c r="M34" s="13">
        <f>M33+3</f>
        <v>87</v>
      </c>
      <c r="N34" s="13">
        <v>1.407</v>
      </c>
      <c r="O34" s="13">
        <v>0.90400000000000003</v>
      </c>
      <c r="P34" s="13">
        <v>0.877</v>
      </c>
      <c r="Q34" s="13">
        <f>Q33+3</f>
        <v>87</v>
      </c>
      <c r="R34" s="13">
        <v>0.89</v>
      </c>
      <c r="S34" s="13">
        <v>0.86599999999999999</v>
      </c>
      <c r="T34" s="13">
        <v>0.82599999999999996</v>
      </c>
      <c r="U34" s="13">
        <f>U33+3</f>
        <v>87</v>
      </c>
      <c r="V34" s="13">
        <v>0.85099999999999998</v>
      </c>
      <c r="W34" s="13">
        <v>0.86399999999999999</v>
      </c>
      <c r="X34" s="13">
        <v>0.80100000000000005</v>
      </c>
      <c r="Y34" s="13">
        <f>Y33+3</f>
        <v>87</v>
      </c>
      <c r="Z34" s="13">
        <v>1.3979999999999999</v>
      </c>
      <c r="AA34" s="13">
        <v>1.341</v>
      </c>
      <c r="AB34" s="13">
        <v>1.3480000000000001</v>
      </c>
      <c r="AC34" s="13">
        <f>AC33+3</f>
        <v>87</v>
      </c>
      <c r="AD34" s="13">
        <v>1.383</v>
      </c>
      <c r="AE34" s="13">
        <v>1.383</v>
      </c>
      <c r="AF34" s="13">
        <v>1.262</v>
      </c>
      <c r="AG34" s="13">
        <f>AG33+3</f>
        <v>87</v>
      </c>
      <c r="AH34" s="13">
        <v>1.3660000000000001</v>
      </c>
      <c r="AI34" s="13">
        <v>1.381</v>
      </c>
      <c r="AJ34" s="13">
        <v>1.3680000000000001</v>
      </c>
    </row>
    <row r="35" spans="1:36" x14ac:dyDescent="0.2">
      <c r="A35" s="13">
        <f>A34+3</f>
        <v>90</v>
      </c>
      <c r="B35" s="13">
        <v>1.153</v>
      </c>
      <c r="C35" s="13">
        <v>1.198</v>
      </c>
      <c r="D35" s="13">
        <v>1.232</v>
      </c>
      <c r="E35" s="13">
        <f>E34+3</f>
        <v>90</v>
      </c>
      <c r="F35" s="13">
        <v>1.7390000000000001</v>
      </c>
      <c r="G35" s="13">
        <v>1.3149999999999999</v>
      </c>
      <c r="H35" s="13">
        <v>1.1080000000000001</v>
      </c>
      <c r="I35" s="13">
        <f>I34+3</f>
        <v>90</v>
      </c>
      <c r="J35" s="13">
        <v>1.3939999999999999</v>
      </c>
      <c r="K35" s="13">
        <v>1.363</v>
      </c>
      <c r="L35" s="13">
        <v>1.3089999999999999</v>
      </c>
      <c r="M35" s="13">
        <f>M34+3</f>
        <v>90</v>
      </c>
      <c r="N35" s="13">
        <v>1.411</v>
      </c>
      <c r="O35" s="13">
        <v>0.91</v>
      </c>
      <c r="P35" s="13">
        <v>0.88300000000000001</v>
      </c>
      <c r="Q35" s="13">
        <f>Q34+3</f>
        <v>90</v>
      </c>
      <c r="R35" s="13">
        <v>0.89500000000000002</v>
      </c>
      <c r="S35" s="13">
        <v>0.872</v>
      </c>
      <c r="T35" s="13">
        <v>0.83099999999999996</v>
      </c>
      <c r="U35" s="13">
        <f>U34+3</f>
        <v>90</v>
      </c>
      <c r="V35" s="13">
        <v>0.85599999999999998</v>
      </c>
      <c r="W35" s="13">
        <v>0.86899999999999999</v>
      </c>
      <c r="X35" s="13">
        <v>0.80600000000000005</v>
      </c>
      <c r="Y35" s="13">
        <f>Y34+3</f>
        <v>90</v>
      </c>
      <c r="Z35" s="13">
        <v>1.4039999999999999</v>
      </c>
      <c r="AA35" s="13">
        <v>1.3480000000000001</v>
      </c>
      <c r="AB35" s="13">
        <v>1.3520000000000001</v>
      </c>
      <c r="AC35" s="13">
        <f>AC34+3</f>
        <v>90</v>
      </c>
      <c r="AD35" s="13">
        <v>1.3879999999999999</v>
      </c>
      <c r="AE35" s="13">
        <v>1.389</v>
      </c>
      <c r="AF35" s="13">
        <v>1.2649999999999999</v>
      </c>
      <c r="AG35" s="13">
        <f>AG34+3</f>
        <v>90</v>
      </c>
      <c r="AH35" s="13">
        <v>1.371</v>
      </c>
      <c r="AI35" s="13">
        <v>1.3859999999999999</v>
      </c>
      <c r="AJ35" s="13">
        <v>1.3759999999999999</v>
      </c>
    </row>
    <row r="36" spans="1:36" x14ac:dyDescent="0.2">
      <c r="A36" s="13">
        <f>A35+3</f>
        <v>93</v>
      </c>
      <c r="B36" s="13">
        <v>1.157</v>
      </c>
      <c r="C36" s="13">
        <v>1.202</v>
      </c>
      <c r="D36" s="13">
        <v>1.2350000000000001</v>
      </c>
      <c r="E36" s="13">
        <f>E35+3</f>
        <v>93</v>
      </c>
      <c r="F36" s="13">
        <v>1.748</v>
      </c>
      <c r="G36" s="13">
        <v>1.32</v>
      </c>
      <c r="H36" s="13">
        <v>1.1100000000000001</v>
      </c>
      <c r="I36" s="13">
        <f>I35+3</f>
        <v>93</v>
      </c>
      <c r="J36" s="13">
        <v>1.403</v>
      </c>
      <c r="K36" s="13">
        <v>1.365</v>
      </c>
      <c r="L36" s="13">
        <v>1.3140000000000001</v>
      </c>
      <c r="M36" s="13">
        <f>M35+3</f>
        <v>93</v>
      </c>
      <c r="N36" s="13">
        <v>1.419</v>
      </c>
      <c r="O36" s="13">
        <v>0.91500000000000004</v>
      </c>
      <c r="P36" s="13">
        <v>0.88900000000000001</v>
      </c>
      <c r="Q36" s="13">
        <f>Q35+3</f>
        <v>93</v>
      </c>
      <c r="R36" s="13">
        <v>0.9</v>
      </c>
      <c r="S36" s="13">
        <v>0.876</v>
      </c>
      <c r="T36" s="13">
        <v>0.83599999999999997</v>
      </c>
      <c r="U36" s="13">
        <f>U35+3</f>
        <v>93</v>
      </c>
      <c r="V36" s="13">
        <v>0.86199999999999999</v>
      </c>
      <c r="W36" s="13">
        <v>0.874</v>
      </c>
      <c r="X36" s="13">
        <v>0.81200000000000006</v>
      </c>
      <c r="Y36" s="13">
        <f>Y35+3</f>
        <v>93</v>
      </c>
      <c r="Z36" s="13">
        <v>1.411</v>
      </c>
      <c r="AA36" s="13">
        <v>1.3520000000000001</v>
      </c>
      <c r="AB36" s="13">
        <v>1.36</v>
      </c>
      <c r="AC36" s="13">
        <f>AC35+3</f>
        <v>93</v>
      </c>
      <c r="AD36" s="13">
        <v>1.395</v>
      </c>
      <c r="AE36" s="13">
        <v>1.3959999999999999</v>
      </c>
      <c r="AF36" s="13">
        <v>1.268</v>
      </c>
      <c r="AG36" s="13">
        <f>AG35+3</f>
        <v>93</v>
      </c>
      <c r="AH36" s="13">
        <v>1.379</v>
      </c>
      <c r="AI36" s="13">
        <v>1.393</v>
      </c>
      <c r="AJ36" s="13">
        <v>1.38</v>
      </c>
    </row>
    <row r="37" spans="1:36" x14ac:dyDescent="0.2">
      <c r="A37" s="13">
        <f>A36+3</f>
        <v>96</v>
      </c>
      <c r="B37" s="13">
        <v>1.157</v>
      </c>
      <c r="C37" s="13">
        <v>1.204</v>
      </c>
      <c r="D37" s="13">
        <v>1.24</v>
      </c>
      <c r="E37" s="13">
        <f>E36+3</f>
        <v>96</v>
      </c>
      <c r="F37" s="13">
        <v>1.75</v>
      </c>
      <c r="G37" s="13">
        <v>1.325</v>
      </c>
      <c r="H37" s="13">
        <v>1.1120000000000001</v>
      </c>
      <c r="I37" s="13">
        <f>I36+3</f>
        <v>96</v>
      </c>
      <c r="J37" s="13">
        <v>1.4079999999999999</v>
      </c>
      <c r="K37" s="13">
        <v>1.3740000000000001</v>
      </c>
      <c r="L37" s="13">
        <v>1.321</v>
      </c>
      <c r="M37" s="13">
        <f>M36+3</f>
        <v>96</v>
      </c>
      <c r="N37" s="13">
        <v>1.4259999999999999</v>
      </c>
      <c r="O37" s="13">
        <v>0.92</v>
      </c>
      <c r="P37" s="13">
        <v>0.89400000000000002</v>
      </c>
      <c r="Q37" s="13">
        <f>Q36+3</f>
        <v>96</v>
      </c>
      <c r="R37" s="13">
        <v>0.90500000000000003</v>
      </c>
      <c r="S37" s="13">
        <v>0.88100000000000001</v>
      </c>
      <c r="T37" s="13">
        <v>0.84</v>
      </c>
      <c r="U37" s="13">
        <f>U36+3</f>
        <v>96</v>
      </c>
      <c r="V37" s="13">
        <v>0.86699999999999999</v>
      </c>
      <c r="W37" s="13">
        <v>0.88</v>
      </c>
      <c r="X37" s="13">
        <v>0.81599999999999995</v>
      </c>
      <c r="Y37" s="13">
        <f>Y36+3</f>
        <v>96</v>
      </c>
      <c r="Z37" s="13">
        <v>1.419</v>
      </c>
      <c r="AA37" s="13">
        <v>1.359</v>
      </c>
      <c r="AB37" s="13">
        <v>1.3660000000000001</v>
      </c>
      <c r="AC37" s="13">
        <f>AC36+3</f>
        <v>96</v>
      </c>
      <c r="AD37" s="13">
        <v>1.4019999999999999</v>
      </c>
      <c r="AE37" s="13">
        <v>1.403</v>
      </c>
      <c r="AF37" s="13">
        <v>1.2669999999999999</v>
      </c>
      <c r="AG37" s="13">
        <f>AG36+3</f>
        <v>96</v>
      </c>
      <c r="AH37" s="13">
        <v>1.383</v>
      </c>
      <c r="AI37" s="13">
        <v>1.399</v>
      </c>
      <c r="AJ37" s="13">
        <v>1.3879999999999999</v>
      </c>
    </row>
    <row r="38" spans="1:36" x14ac:dyDescent="0.2">
      <c r="A38" s="13">
        <f>A37+3</f>
        <v>99</v>
      </c>
      <c r="B38" s="13">
        <v>1.161</v>
      </c>
      <c r="C38" s="13">
        <v>1.208</v>
      </c>
      <c r="D38" s="13">
        <v>1.2430000000000001</v>
      </c>
      <c r="E38" s="13">
        <f>E37+3</f>
        <v>99</v>
      </c>
      <c r="F38" s="13">
        <v>1.764</v>
      </c>
      <c r="G38" s="13">
        <v>1.331</v>
      </c>
      <c r="H38" s="13">
        <v>1.1140000000000001</v>
      </c>
      <c r="I38" s="13">
        <f>I37+3</f>
        <v>99</v>
      </c>
      <c r="J38" s="13">
        <v>1.413</v>
      </c>
      <c r="K38" s="13">
        <v>1.38</v>
      </c>
      <c r="L38" s="13">
        <v>1.3260000000000001</v>
      </c>
      <c r="M38" s="13">
        <f>M37+3</f>
        <v>99</v>
      </c>
      <c r="N38" s="13">
        <v>1.4319999999999999</v>
      </c>
      <c r="O38" s="13">
        <v>0.92500000000000004</v>
      </c>
      <c r="P38" s="13">
        <v>0.9</v>
      </c>
      <c r="Q38" s="13">
        <f>Q37+3</f>
        <v>99</v>
      </c>
      <c r="R38" s="13">
        <v>0.91</v>
      </c>
      <c r="S38" s="13">
        <v>0.88700000000000001</v>
      </c>
      <c r="T38" s="13">
        <v>0.84499999999999997</v>
      </c>
      <c r="U38" s="13">
        <f>U37+3</f>
        <v>99</v>
      </c>
      <c r="V38" s="13">
        <v>0.872</v>
      </c>
      <c r="W38" s="13">
        <v>0.88500000000000001</v>
      </c>
      <c r="X38" s="13">
        <v>0.82099999999999995</v>
      </c>
      <c r="Y38" s="13">
        <f>Y37+3</f>
        <v>99</v>
      </c>
      <c r="Z38" s="13">
        <v>1.4239999999999999</v>
      </c>
      <c r="AA38" s="13">
        <v>1.3660000000000001</v>
      </c>
      <c r="AB38" s="13">
        <v>1.371</v>
      </c>
      <c r="AC38" s="13">
        <f>AC37+3</f>
        <v>99</v>
      </c>
      <c r="AD38" s="13">
        <v>1.4119999999999999</v>
      </c>
      <c r="AE38" s="13">
        <v>1.4119999999999999</v>
      </c>
      <c r="AF38" s="13">
        <v>1.272</v>
      </c>
      <c r="AG38" s="13">
        <f>AG37+3</f>
        <v>99</v>
      </c>
      <c r="AH38" s="13">
        <v>1.39</v>
      </c>
      <c r="AI38" s="13">
        <v>1.405</v>
      </c>
      <c r="AJ38" s="13">
        <v>1.3919999999999999</v>
      </c>
    </row>
    <row r="39" spans="1:36" x14ac:dyDescent="0.2">
      <c r="A39" s="13">
        <f>A38+3</f>
        <v>102</v>
      </c>
      <c r="B39" s="13">
        <v>1.1639999999999999</v>
      </c>
      <c r="C39" s="13">
        <v>1.2110000000000001</v>
      </c>
      <c r="D39" s="13">
        <v>1.248</v>
      </c>
      <c r="E39" s="13">
        <f>E38+3</f>
        <v>102</v>
      </c>
      <c r="F39" s="13">
        <v>1.776</v>
      </c>
      <c r="G39" s="13">
        <v>1.337</v>
      </c>
      <c r="H39" s="13">
        <v>1.115</v>
      </c>
      <c r="I39" s="13">
        <f>I38+3</f>
        <v>102</v>
      </c>
      <c r="J39" s="13">
        <v>1.419</v>
      </c>
      <c r="K39" s="13">
        <v>1.3859999999999999</v>
      </c>
      <c r="L39" s="13">
        <v>1.331</v>
      </c>
      <c r="M39" s="13">
        <f>M38+3</f>
        <v>102</v>
      </c>
      <c r="N39" s="13">
        <v>1.4379999999999999</v>
      </c>
      <c r="O39" s="13">
        <v>0.93100000000000005</v>
      </c>
      <c r="P39" s="13">
        <v>0.90600000000000003</v>
      </c>
      <c r="Q39" s="13">
        <f>Q38+3</f>
        <v>102</v>
      </c>
      <c r="R39" s="13">
        <v>0.91400000000000003</v>
      </c>
      <c r="S39" s="13">
        <v>0.89200000000000002</v>
      </c>
      <c r="T39" s="13">
        <v>0.84899999999999998</v>
      </c>
      <c r="U39" s="13">
        <f>U38+3</f>
        <v>102</v>
      </c>
      <c r="V39" s="13">
        <v>0.877</v>
      </c>
      <c r="W39" s="13">
        <v>0.89</v>
      </c>
      <c r="X39" s="13">
        <v>0.82499999999999996</v>
      </c>
      <c r="Y39" s="13">
        <f>Y38+3</f>
        <v>102</v>
      </c>
      <c r="Z39" s="13">
        <v>1.431</v>
      </c>
      <c r="AA39" s="13">
        <v>1.3740000000000001</v>
      </c>
      <c r="AB39" s="13">
        <v>1.377</v>
      </c>
      <c r="AC39" s="13">
        <f>AC38+3</f>
        <v>102</v>
      </c>
      <c r="AD39" s="13">
        <v>1.4179999999999999</v>
      </c>
      <c r="AE39" s="13">
        <v>1.4159999999999999</v>
      </c>
      <c r="AF39" s="13">
        <v>1.2749999999999999</v>
      </c>
      <c r="AG39" s="13">
        <f>AG38+3</f>
        <v>102</v>
      </c>
      <c r="AH39" s="13">
        <v>1.3959999999999999</v>
      </c>
      <c r="AI39" s="13">
        <v>1.4119999999999999</v>
      </c>
      <c r="AJ39" s="13">
        <v>1.399</v>
      </c>
    </row>
    <row r="40" spans="1:36" x14ac:dyDescent="0.2">
      <c r="A40" s="13">
        <f>A39+3</f>
        <v>105</v>
      </c>
      <c r="B40" s="13">
        <v>1.165</v>
      </c>
      <c r="C40" s="13">
        <v>1.2150000000000001</v>
      </c>
      <c r="D40" s="13">
        <v>1.2490000000000001</v>
      </c>
      <c r="E40" s="13">
        <f>E39+3</f>
        <v>105</v>
      </c>
      <c r="F40" s="13">
        <v>1.7829999999999999</v>
      </c>
      <c r="G40" s="13">
        <v>1.341</v>
      </c>
      <c r="H40" s="13">
        <v>1.115</v>
      </c>
      <c r="I40" s="13">
        <f>I39+3</f>
        <v>105</v>
      </c>
      <c r="J40" s="13">
        <v>1.425</v>
      </c>
      <c r="K40" s="13">
        <v>1.3919999999999999</v>
      </c>
      <c r="L40" s="13">
        <v>1.34</v>
      </c>
      <c r="M40" s="13">
        <f>M39+3</f>
        <v>105</v>
      </c>
      <c r="N40" s="13">
        <v>1.4430000000000001</v>
      </c>
      <c r="O40" s="13">
        <v>0.93799999999999994</v>
      </c>
      <c r="P40" s="13">
        <v>0.91100000000000003</v>
      </c>
      <c r="Q40" s="13">
        <f>Q39+3</f>
        <v>105</v>
      </c>
      <c r="R40" s="13">
        <v>0.92</v>
      </c>
      <c r="S40" s="13">
        <v>0.89600000000000002</v>
      </c>
      <c r="T40" s="13">
        <v>0.85399999999999998</v>
      </c>
      <c r="U40" s="13">
        <f>U39+3</f>
        <v>105</v>
      </c>
      <c r="V40" s="13">
        <v>0.88200000000000001</v>
      </c>
      <c r="W40" s="13">
        <v>0.89500000000000002</v>
      </c>
      <c r="X40" s="13">
        <v>0.83199999999999996</v>
      </c>
      <c r="Y40" s="13">
        <f>Y39+3</f>
        <v>105</v>
      </c>
      <c r="Z40" s="13">
        <v>1.4359999999999999</v>
      </c>
      <c r="AA40" s="13">
        <v>1.379</v>
      </c>
      <c r="AB40" s="13">
        <v>1.3819999999999999</v>
      </c>
      <c r="AC40" s="13">
        <f>AC39+3</f>
        <v>105</v>
      </c>
      <c r="AD40" s="13">
        <v>1.4259999999999999</v>
      </c>
      <c r="AE40" s="13">
        <v>1.4239999999999999</v>
      </c>
      <c r="AF40" s="13">
        <v>1.278</v>
      </c>
      <c r="AG40" s="13">
        <f>AG39+3</f>
        <v>105</v>
      </c>
      <c r="AH40" s="13">
        <v>1.4039999999999999</v>
      </c>
      <c r="AI40" s="13">
        <v>1.4159999999999999</v>
      </c>
      <c r="AJ40" s="13">
        <v>1.403</v>
      </c>
    </row>
    <row r="41" spans="1:36" x14ac:dyDescent="0.2">
      <c r="A41" s="13">
        <f>A40+3</f>
        <v>108</v>
      </c>
      <c r="B41" s="13">
        <v>1.1679999999999999</v>
      </c>
      <c r="C41" s="13">
        <v>1.218</v>
      </c>
      <c r="D41" s="13">
        <v>1.254</v>
      </c>
      <c r="E41" s="13">
        <f>E40+3</f>
        <v>108</v>
      </c>
      <c r="F41" s="13">
        <v>1.792</v>
      </c>
      <c r="G41" s="13">
        <v>1.347</v>
      </c>
      <c r="H41" s="13">
        <v>1.1180000000000001</v>
      </c>
      <c r="I41" s="13">
        <f>I40+3</f>
        <v>108</v>
      </c>
      <c r="J41" s="13">
        <v>1.4330000000000001</v>
      </c>
      <c r="K41" s="13">
        <v>1.397</v>
      </c>
      <c r="L41" s="13">
        <v>1.345</v>
      </c>
      <c r="M41" s="13">
        <f>M40+3</f>
        <v>108</v>
      </c>
      <c r="N41" s="13">
        <v>1.45</v>
      </c>
      <c r="O41" s="13">
        <v>0.94299999999999995</v>
      </c>
      <c r="P41" s="13">
        <v>0.91800000000000004</v>
      </c>
      <c r="Q41" s="13">
        <f>Q40+3</f>
        <v>108</v>
      </c>
      <c r="R41" s="13">
        <v>0.92400000000000004</v>
      </c>
      <c r="S41" s="13">
        <v>0.90200000000000002</v>
      </c>
      <c r="T41" s="13">
        <v>0.85799999999999998</v>
      </c>
      <c r="U41" s="13">
        <f>U40+3</f>
        <v>108</v>
      </c>
      <c r="V41" s="13">
        <v>0.88700000000000001</v>
      </c>
      <c r="W41" s="13">
        <v>0.9</v>
      </c>
      <c r="X41" s="13">
        <v>0.83699999999999997</v>
      </c>
      <c r="Y41" s="13">
        <f>Y40+3</f>
        <v>108</v>
      </c>
      <c r="Z41" s="13">
        <v>1.444</v>
      </c>
      <c r="AA41" s="13">
        <v>1.3859999999999999</v>
      </c>
      <c r="AB41" s="13">
        <v>1.3879999999999999</v>
      </c>
      <c r="AC41" s="13">
        <f>AC40+3</f>
        <v>108</v>
      </c>
      <c r="AD41" s="13">
        <v>1.431</v>
      </c>
      <c r="AE41" s="13">
        <v>1.431</v>
      </c>
      <c r="AF41" s="13">
        <v>1.28</v>
      </c>
      <c r="AG41" s="13">
        <f>AG40+3</f>
        <v>108</v>
      </c>
      <c r="AH41" s="13">
        <v>1.407</v>
      </c>
      <c r="AI41" s="13">
        <v>1.4219999999999999</v>
      </c>
      <c r="AJ41" s="13">
        <v>1.411</v>
      </c>
    </row>
    <row r="42" spans="1:36" x14ac:dyDescent="0.2">
      <c r="A42" s="13">
        <f>A41+3</f>
        <v>111</v>
      </c>
      <c r="B42" s="13">
        <v>1.17</v>
      </c>
      <c r="C42" s="13">
        <v>1.2210000000000001</v>
      </c>
      <c r="D42" s="13">
        <v>1.258</v>
      </c>
      <c r="E42" s="13">
        <f>E41+3</f>
        <v>111</v>
      </c>
      <c r="F42" s="13">
        <v>1.8029999999999999</v>
      </c>
      <c r="G42" s="13">
        <v>1.351</v>
      </c>
      <c r="H42" s="13">
        <v>1.1180000000000001</v>
      </c>
      <c r="I42" s="13">
        <f>I41+3</f>
        <v>111</v>
      </c>
      <c r="J42" s="13">
        <v>1.4390000000000001</v>
      </c>
      <c r="K42" s="13">
        <v>1.407</v>
      </c>
      <c r="L42" s="13">
        <v>1.353</v>
      </c>
      <c r="M42" s="13">
        <f>M41+3</f>
        <v>111</v>
      </c>
      <c r="N42" s="13">
        <v>1.458</v>
      </c>
      <c r="O42" s="13">
        <v>0.94699999999999995</v>
      </c>
      <c r="P42" s="13">
        <v>0.92400000000000004</v>
      </c>
      <c r="Q42" s="13">
        <f>Q41+3</f>
        <v>111</v>
      </c>
      <c r="R42" s="13">
        <v>0.92900000000000005</v>
      </c>
      <c r="S42" s="13">
        <v>0.90700000000000003</v>
      </c>
      <c r="T42" s="13">
        <v>0.86299999999999999</v>
      </c>
      <c r="U42" s="13">
        <f>U41+3</f>
        <v>111</v>
      </c>
      <c r="V42" s="13">
        <v>0.89200000000000002</v>
      </c>
      <c r="W42" s="13">
        <v>0.90600000000000003</v>
      </c>
      <c r="X42" s="13">
        <v>0.84199999999999997</v>
      </c>
      <c r="Y42" s="13">
        <f>Y41+3</f>
        <v>111</v>
      </c>
      <c r="Z42" s="13">
        <v>1.448</v>
      </c>
      <c r="AA42" s="13">
        <v>1.39</v>
      </c>
      <c r="AB42" s="13">
        <v>1.3959999999999999</v>
      </c>
      <c r="AC42" s="13">
        <f>AC41+3</f>
        <v>111</v>
      </c>
      <c r="AD42" s="13">
        <v>1.4379999999999999</v>
      </c>
      <c r="AE42" s="13">
        <v>1.4410000000000001</v>
      </c>
      <c r="AF42" s="13">
        <v>1.2829999999999999</v>
      </c>
      <c r="AG42" s="13">
        <f>AG41+3</f>
        <v>111</v>
      </c>
      <c r="AH42" s="13">
        <v>1.4159999999999999</v>
      </c>
      <c r="AI42" s="13">
        <v>1.429</v>
      </c>
      <c r="AJ42" s="13">
        <v>1.4159999999999999</v>
      </c>
    </row>
    <row r="43" spans="1:36" x14ac:dyDescent="0.2">
      <c r="A43" s="13">
        <f>A42+3</f>
        <v>114</v>
      </c>
      <c r="B43" s="13">
        <v>1.173</v>
      </c>
      <c r="C43" s="13">
        <v>1.2250000000000001</v>
      </c>
      <c r="D43" s="13">
        <v>1.262</v>
      </c>
      <c r="E43" s="13">
        <f>E42+3</f>
        <v>114</v>
      </c>
      <c r="F43" s="13">
        <v>1.806</v>
      </c>
      <c r="G43" s="13">
        <v>1.359</v>
      </c>
      <c r="H43" s="13">
        <v>1.121</v>
      </c>
      <c r="I43" s="13">
        <f>I42+3</f>
        <v>114</v>
      </c>
      <c r="J43" s="13">
        <v>1.4430000000000001</v>
      </c>
      <c r="K43" s="13">
        <v>1.409</v>
      </c>
      <c r="L43" s="13">
        <v>1.359</v>
      </c>
      <c r="M43" s="13">
        <f>M42+3</f>
        <v>114</v>
      </c>
      <c r="N43" s="13">
        <v>1.468</v>
      </c>
      <c r="O43" s="13">
        <v>0.95299999999999996</v>
      </c>
      <c r="P43" s="13">
        <v>0.93</v>
      </c>
      <c r="Q43" s="13">
        <f>Q42+3</f>
        <v>114</v>
      </c>
      <c r="R43" s="13">
        <v>0.93400000000000005</v>
      </c>
      <c r="S43" s="13">
        <v>0.91100000000000003</v>
      </c>
      <c r="T43" s="13">
        <v>0.86899999999999999</v>
      </c>
      <c r="U43" s="13">
        <f>U42+3</f>
        <v>114</v>
      </c>
      <c r="V43" s="13">
        <v>0.89700000000000002</v>
      </c>
      <c r="W43" s="13">
        <v>0.91100000000000003</v>
      </c>
      <c r="X43" s="13">
        <v>0.84699999999999998</v>
      </c>
      <c r="Y43" s="13">
        <f>Y42+3</f>
        <v>114</v>
      </c>
      <c r="Z43" s="13">
        <v>1.4570000000000001</v>
      </c>
      <c r="AA43" s="13">
        <v>1.399</v>
      </c>
      <c r="AB43" s="13">
        <v>1.399</v>
      </c>
      <c r="AC43" s="13">
        <f>AC42+3</f>
        <v>114</v>
      </c>
      <c r="AD43" s="13">
        <v>1.4450000000000001</v>
      </c>
      <c r="AE43" s="13">
        <v>1.446</v>
      </c>
      <c r="AF43" s="13">
        <v>1.286</v>
      </c>
      <c r="AG43" s="13">
        <f>AG42+3</f>
        <v>114</v>
      </c>
      <c r="AH43" s="13">
        <v>1.42</v>
      </c>
      <c r="AI43" s="13">
        <v>1.4359999999999999</v>
      </c>
      <c r="AJ43" s="13">
        <v>1.423</v>
      </c>
    </row>
    <row r="44" spans="1:36" x14ac:dyDescent="0.2">
      <c r="A44" s="13">
        <f>A43+3</f>
        <v>117</v>
      </c>
      <c r="B44" s="13">
        <v>1.173</v>
      </c>
      <c r="C44" s="13">
        <v>1.2270000000000001</v>
      </c>
      <c r="D44" s="13">
        <v>1.264</v>
      </c>
      <c r="E44" s="13">
        <f>E43+3</f>
        <v>117</v>
      </c>
      <c r="F44" s="13">
        <v>1.8140000000000001</v>
      </c>
      <c r="G44" s="13">
        <v>1.363</v>
      </c>
      <c r="H44" s="13">
        <v>1.1220000000000001</v>
      </c>
      <c r="I44" s="13">
        <f>I43+3</f>
        <v>117</v>
      </c>
      <c r="J44" s="13">
        <v>1.4530000000000001</v>
      </c>
      <c r="K44" s="13">
        <v>1.419</v>
      </c>
      <c r="L44" s="13">
        <v>1.363</v>
      </c>
      <c r="M44" s="13">
        <f>M43+3</f>
        <v>117</v>
      </c>
      <c r="N44" s="13">
        <v>1.472</v>
      </c>
      <c r="O44" s="13">
        <v>0.95899999999999996</v>
      </c>
      <c r="P44" s="13">
        <v>0.93400000000000005</v>
      </c>
      <c r="Q44" s="13">
        <f>Q43+3</f>
        <v>117</v>
      </c>
      <c r="R44" s="13">
        <v>0.93899999999999995</v>
      </c>
      <c r="S44" s="13">
        <v>0.91700000000000004</v>
      </c>
      <c r="T44" s="13">
        <v>0.873</v>
      </c>
      <c r="U44" s="13">
        <f>U43+3</f>
        <v>117</v>
      </c>
      <c r="V44" s="13">
        <v>0.90200000000000002</v>
      </c>
      <c r="W44" s="13">
        <v>0.91500000000000004</v>
      </c>
      <c r="X44" s="13">
        <v>0.85199999999999998</v>
      </c>
      <c r="Y44" s="13">
        <f>Y43+3</f>
        <v>117</v>
      </c>
      <c r="Z44" s="13">
        <v>1.4630000000000001</v>
      </c>
      <c r="AA44" s="13">
        <v>1.4039999999999999</v>
      </c>
      <c r="AB44" s="13">
        <v>1.405</v>
      </c>
      <c r="AC44" s="13">
        <f>AC43+3</f>
        <v>117</v>
      </c>
      <c r="AD44" s="13">
        <v>1.452</v>
      </c>
      <c r="AE44" s="13">
        <v>1.4550000000000001</v>
      </c>
      <c r="AF44" s="13">
        <v>1.2889999999999999</v>
      </c>
      <c r="AG44" s="13">
        <f>AG43+3</f>
        <v>117</v>
      </c>
      <c r="AH44" s="13">
        <v>1.4279999999999999</v>
      </c>
      <c r="AI44" s="13">
        <v>1.444</v>
      </c>
      <c r="AJ44" s="13">
        <v>1.431</v>
      </c>
    </row>
    <row r="45" spans="1:36" x14ac:dyDescent="0.2">
      <c r="A45" s="13">
        <f>A44+3</f>
        <v>120</v>
      </c>
      <c r="B45" s="13">
        <v>1.177</v>
      </c>
      <c r="C45" s="13">
        <v>1.2310000000000001</v>
      </c>
      <c r="D45" s="13">
        <v>1.2689999999999999</v>
      </c>
      <c r="E45" s="13">
        <f>E44+3</f>
        <v>120</v>
      </c>
      <c r="F45" s="13">
        <v>1.83</v>
      </c>
      <c r="G45" s="13">
        <v>1.369</v>
      </c>
      <c r="H45" s="13">
        <v>1.123</v>
      </c>
      <c r="I45" s="13">
        <f>I44+3</f>
        <v>120</v>
      </c>
      <c r="J45" s="13">
        <v>1.4570000000000001</v>
      </c>
      <c r="K45" s="13">
        <v>1.423</v>
      </c>
      <c r="L45" s="13">
        <v>1.3720000000000001</v>
      </c>
      <c r="M45" s="13">
        <f>M44+3</f>
        <v>120</v>
      </c>
      <c r="N45" s="13">
        <v>1.48</v>
      </c>
      <c r="O45" s="13">
        <v>0.96299999999999997</v>
      </c>
      <c r="P45" s="13">
        <v>0.94</v>
      </c>
      <c r="Q45" s="13">
        <f>Q44+3</f>
        <v>120</v>
      </c>
      <c r="R45" s="13">
        <v>0.94499999999999995</v>
      </c>
      <c r="S45" s="13">
        <v>0.92200000000000004</v>
      </c>
      <c r="T45" s="13">
        <v>0.877</v>
      </c>
      <c r="U45" s="13">
        <f>U44+3</f>
        <v>120</v>
      </c>
      <c r="V45" s="13">
        <v>0.90700000000000003</v>
      </c>
      <c r="W45" s="13">
        <v>0.92100000000000004</v>
      </c>
      <c r="X45" s="13">
        <v>0.85699999999999998</v>
      </c>
      <c r="Y45" s="13">
        <f>Y44+3</f>
        <v>120</v>
      </c>
      <c r="Z45" s="13">
        <v>1.4670000000000001</v>
      </c>
      <c r="AA45" s="13">
        <v>1.409</v>
      </c>
      <c r="AB45" s="13">
        <v>1.411</v>
      </c>
      <c r="AC45" s="13">
        <f>AC44+3</f>
        <v>120</v>
      </c>
      <c r="AD45" s="13">
        <v>1.458</v>
      </c>
      <c r="AE45" s="13">
        <v>1.46</v>
      </c>
      <c r="AF45" s="13">
        <v>1.292</v>
      </c>
      <c r="AG45" s="13">
        <f>AG44+3</f>
        <v>120</v>
      </c>
      <c r="AH45" s="13">
        <v>1.4330000000000001</v>
      </c>
      <c r="AI45" s="13">
        <v>1.4510000000000001</v>
      </c>
      <c r="AJ45" s="13">
        <v>1.4359999999999999</v>
      </c>
    </row>
    <row r="46" spans="1:36" x14ac:dyDescent="0.2">
      <c r="A46" s="13">
        <f>A45+3</f>
        <v>123</v>
      </c>
      <c r="B46" s="13">
        <v>1.179</v>
      </c>
      <c r="C46" s="13">
        <v>1.234</v>
      </c>
      <c r="D46" s="13">
        <v>1.2729999999999999</v>
      </c>
      <c r="E46" s="13">
        <f>E45+3</f>
        <v>123</v>
      </c>
      <c r="F46" s="13">
        <v>1.8340000000000001</v>
      </c>
      <c r="G46" s="13">
        <v>1.373</v>
      </c>
      <c r="H46" s="13">
        <v>1.1259999999999999</v>
      </c>
      <c r="I46" s="13">
        <f>I45+3</f>
        <v>123</v>
      </c>
      <c r="J46" s="13">
        <v>1.4650000000000001</v>
      </c>
      <c r="K46" s="13">
        <v>1.4279999999999999</v>
      </c>
      <c r="L46" s="13">
        <v>1.377</v>
      </c>
      <c r="M46" s="13">
        <f>M45+3</f>
        <v>123</v>
      </c>
      <c r="N46" s="13">
        <v>1.486</v>
      </c>
      <c r="O46" s="13">
        <v>0.96899999999999997</v>
      </c>
      <c r="P46" s="13">
        <v>0.94599999999999995</v>
      </c>
      <c r="Q46" s="13">
        <f>Q45+3</f>
        <v>123</v>
      </c>
      <c r="R46" s="13">
        <v>0.94899999999999995</v>
      </c>
      <c r="S46" s="13">
        <v>0.92700000000000005</v>
      </c>
      <c r="T46" s="13">
        <v>0.88300000000000001</v>
      </c>
      <c r="U46" s="13">
        <f>U45+3</f>
        <v>123</v>
      </c>
      <c r="V46" s="13">
        <v>0.91300000000000003</v>
      </c>
      <c r="W46" s="13">
        <v>0.92600000000000005</v>
      </c>
      <c r="X46" s="13">
        <v>0.86399999999999999</v>
      </c>
      <c r="Y46" s="13">
        <f>Y45+3</f>
        <v>123</v>
      </c>
      <c r="Z46" s="13">
        <v>1.472</v>
      </c>
      <c r="AA46" s="13">
        <v>1.417</v>
      </c>
      <c r="AB46" s="13">
        <v>1.4179999999999999</v>
      </c>
      <c r="AC46" s="13">
        <f>AC45+3</f>
        <v>123</v>
      </c>
      <c r="AD46" s="13">
        <v>1.4650000000000001</v>
      </c>
      <c r="AE46" s="13">
        <v>1.4690000000000001</v>
      </c>
      <c r="AF46" s="13">
        <v>1.296</v>
      </c>
      <c r="AG46" s="13">
        <f>AG45+3</f>
        <v>123</v>
      </c>
      <c r="AH46" s="13">
        <v>1.4419999999999999</v>
      </c>
      <c r="AI46" s="13">
        <v>1.4570000000000001</v>
      </c>
      <c r="AJ46" s="13">
        <v>1.4419999999999999</v>
      </c>
    </row>
    <row r="47" spans="1:36" x14ac:dyDescent="0.2">
      <c r="A47" s="13">
        <f>A46+3</f>
        <v>126</v>
      </c>
      <c r="B47" s="13">
        <v>1.181</v>
      </c>
      <c r="C47" s="13">
        <v>1.2370000000000001</v>
      </c>
      <c r="D47" s="13">
        <v>1.2749999999999999</v>
      </c>
      <c r="E47" s="13">
        <f>E46+3</f>
        <v>126</v>
      </c>
      <c r="F47" s="13">
        <v>1.849</v>
      </c>
      <c r="G47" s="13">
        <v>1.379</v>
      </c>
      <c r="H47" s="13">
        <v>1.1259999999999999</v>
      </c>
      <c r="I47" s="13">
        <f>I46+3</f>
        <v>126</v>
      </c>
      <c r="J47" s="13">
        <v>1.468</v>
      </c>
      <c r="K47" s="13">
        <v>1.4370000000000001</v>
      </c>
      <c r="L47" s="13">
        <v>1.385</v>
      </c>
      <c r="M47" s="13">
        <f>M46+3</f>
        <v>126</v>
      </c>
      <c r="N47" s="13">
        <v>1.492</v>
      </c>
      <c r="O47" s="13">
        <v>0.97499999999999998</v>
      </c>
      <c r="P47" s="13">
        <v>0.95099999999999996</v>
      </c>
      <c r="Q47" s="13">
        <f>Q46+3</f>
        <v>126</v>
      </c>
      <c r="R47" s="13">
        <v>0.95399999999999996</v>
      </c>
      <c r="S47" s="13">
        <v>0.93100000000000005</v>
      </c>
      <c r="T47" s="13">
        <v>0.88600000000000001</v>
      </c>
      <c r="U47" s="13">
        <f>U46+3</f>
        <v>126</v>
      </c>
      <c r="V47" s="13">
        <v>0.91800000000000004</v>
      </c>
      <c r="W47" s="13">
        <v>0.93100000000000005</v>
      </c>
      <c r="X47" s="13">
        <v>0.86799999999999999</v>
      </c>
      <c r="Y47" s="13">
        <f>Y46+3</f>
        <v>126</v>
      </c>
      <c r="Z47" s="13">
        <v>1.482</v>
      </c>
      <c r="AA47" s="13">
        <v>1.4239999999999999</v>
      </c>
      <c r="AB47" s="13">
        <v>1.4219999999999999</v>
      </c>
      <c r="AC47" s="13">
        <f>AC46+3</f>
        <v>126</v>
      </c>
      <c r="AD47" s="13">
        <v>1.4710000000000001</v>
      </c>
      <c r="AE47" s="13">
        <v>1.474</v>
      </c>
      <c r="AF47" s="13">
        <v>1.2969999999999999</v>
      </c>
      <c r="AG47" s="13">
        <f>AG46+3</f>
        <v>126</v>
      </c>
      <c r="AH47" s="13">
        <v>1.446</v>
      </c>
      <c r="AI47" s="13">
        <v>1.466</v>
      </c>
      <c r="AJ47" s="13">
        <v>1.448</v>
      </c>
    </row>
    <row r="48" spans="1:36" x14ac:dyDescent="0.2">
      <c r="A48" s="13">
        <f>A47+3</f>
        <v>129</v>
      </c>
      <c r="B48" s="13">
        <v>1.1850000000000001</v>
      </c>
      <c r="C48" s="13">
        <v>1.2390000000000001</v>
      </c>
      <c r="D48" s="13">
        <v>1.2789999999999999</v>
      </c>
      <c r="E48" s="13">
        <f>E47+3</f>
        <v>129</v>
      </c>
      <c r="F48" s="13">
        <v>1.859</v>
      </c>
      <c r="G48" s="13">
        <v>1.3839999999999999</v>
      </c>
      <c r="H48" s="13">
        <v>1.1279999999999999</v>
      </c>
      <c r="I48" s="13">
        <f>I47+3</f>
        <v>129</v>
      </c>
      <c r="J48" s="13">
        <v>1.4770000000000001</v>
      </c>
      <c r="K48" s="13">
        <v>1.4410000000000001</v>
      </c>
      <c r="L48" s="13">
        <v>1.3879999999999999</v>
      </c>
      <c r="M48" s="13">
        <f>M47+3</f>
        <v>129</v>
      </c>
      <c r="N48" s="13">
        <v>1.4990000000000001</v>
      </c>
      <c r="O48" s="13">
        <v>0.98099999999999998</v>
      </c>
      <c r="P48" s="13">
        <v>0.95799999999999996</v>
      </c>
      <c r="Q48" s="13">
        <f>Q47+3</f>
        <v>129</v>
      </c>
      <c r="R48" s="13">
        <v>0.95799999999999996</v>
      </c>
      <c r="S48" s="13">
        <v>0.93700000000000006</v>
      </c>
      <c r="T48" s="13">
        <v>0.89200000000000002</v>
      </c>
      <c r="U48" s="13">
        <f>U47+3</f>
        <v>129</v>
      </c>
      <c r="V48" s="13">
        <v>0.92200000000000004</v>
      </c>
      <c r="W48" s="13">
        <v>0.93600000000000005</v>
      </c>
      <c r="X48" s="13">
        <v>0.873</v>
      </c>
      <c r="Y48" s="13">
        <f>Y47+3</f>
        <v>129</v>
      </c>
      <c r="Z48" s="13">
        <v>1.484</v>
      </c>
      <c r="AA48" s="13">
        <v>1.4279999999999999</v>
      </c>
      <c r="AB48" s="13">
        <v>1.429</v>
      </c>
      <c r="AC48" s="13">
        <f>AC47+3</f>
        <v>129</v>
      </c>
      <c r="AD48" s="13">
        <v>1.478</v>
      </c>
      <c r="AE48" s="13">
        <v>1.484</v>
      </c>
      <c r="AF48" s="13">
        <v>1.3029999999999999</v>
      </c>
      <c r="AG48" s="13">
        <f>AG47+3</f>
        <v>129</v>
      </c>
      <c r="AH48" s="13">
        <v>1.4510000000000001</v>
      </c>
      <c r="AI48" s="13">
        <v>1.47</v>
      </c>
      <c r="AJ48" s="13">
        <v>1.4550000000000001</v>
      </c>
    </row>
    <row r="49" spans="1:36" x14ac:dyDescent="0.2">
      <c r="A49" s="13">
        <f>A48+3</f>
        <v>132</v>
      </c>
      <c r="B49" s="13">
        <v>1.1850000000000001</v>
      </c>
      <c r="C49" s="13">
        <v>1.2430000000000001</v>
      </c>
      <c r="D49" s="13">
        <v>1.284</v>
      </c>
      <c r="E49" s="13">
        <f>E48+3</f>
        <v>132</v>
      </c>
      <c r="F49" s="13">
        <v>1.865</v>
      </c>
      <c r="G49" s="13">
        <v>1.389</v>
      </c>
      <c r="H49" s="13">
        <v>1.129</v>
      </c>
      <c r="I49" s="13">
        <f>I48+3</f>
        <v>132</v>
      </c>
      <c r="J49" s="13">
        <v>1.4810000000000001</v>
      </c>
      <c r="K49" s="13">
        <v>1.448</v>
      </c>
      <c r="L49" s="13">
        <v>1.395</v>
      </c>
      <c r="M49" s="13">
        <f>M48+3</f>
        <v>132</v>
      </c>
      <c r="N49" s="13">
        <v>1.5049999999999999</v>
      </c>
      <c r="O49" s="13">
        <v>0.98599999999999999</v>
      </c>
      <c r="P49" s="13">
        <v>0.96299999999999997</v>
      </c>
      <c r="Q49" s="13">
        <f>Q48+3</f>
        <v>132</v>
      </c>
      <c r="R49" s="13">
        <v>0.96399999999999997</v>
      </c>
      <c r="S49" s="13">
        <v>0.94099999999999995</v>
      </c>
      <c r="T49" s="13">
        <v>0.89700000000000002</v>
      </c>
      <c r="U49" s="13">
        <f>U48+3</f>
        <v>132</v>
      </c>
      <c r="V49" s="13">
        <v>0.92800000000000005</v>
      </c>
      <c r="W49" s="13">
        <v>0.94</v>
      </c>
      <c r="X49" s="13">
        <v>0.879</v>
      </c>
      <c r="Y49" s="13">
        <f>Y48+3</f>
        <v>132</v>
      </c>
      <c r="Z49" s="13">
        <v>1.4930000000000001</v>
      </c>
      <c r="AA49" s="13">
        <v>1.4379999999999999</v>
      </c>
      <c r="AB49" s="13">
        <v>1.4350000000000001</v>
      </c>
      <c r="AC49" s="13">
        <f>AC48+3</f>
        <v>132</v>
      </c>
      <c r="AD49" s="13">
        <v>1.4850000000000001</v>
      </c>
      <c r="AE49" s="13">
        <v>1.488</v>
      </c>
      <c r="AF49" s="13">
        <v>1.3029999999999999</v>
      </c>
      <c r="AG49" s="13">
        <f>AG48+3</f>
        <v>132</v>
      </c>
      <c r="AH49" s="13">
        <v>1.4590000000000001</v>
      </c>
      <c r="AI49" s="13">
        <v>1.4790000000000001</v>
      </c>
      <c r="AJ49" s="13">
        <v>1.46</v>
      </c>
    </row>
    <row r="50" spans="1:36" x14ac:dyDescent="0.2">
      <c r="A50" s="13">
        <f>A49+3</f>
        <v>135</v>
      </c>
      <c r="B50" s="13">
        <v>1.1890000000000001</v>
      </c>
      <c r="C50" s="13">
        <v>1.246</v>
      </c>
      <c r="D50" s="13">
        <v>1.2869999999999999</v>
      </c>
      <c r="E50" s="13">
        <f>E49+3</f>
        <v>135</v>
      </c>
      <c r="F50" s="13">
        <v>1.8740000000000001</v>
      </c>
      <c r="G50" s="13">
        <v>1.3959999999999999</v>
      </c>
      <c r="H50" s="13">
        <v>1.133</v>
      </c>
      <c r="I50" s="13">
        <f>I49+3</f>
        <v>135</v>
      </c>
      <c r="J50" s="13">
        <v>1.488</v>
      </c>
      <c r="K50" s="13">
        <v>1.4550000000000001</v>
      </c>
      <c r="L50" s="13">
        <v>1.405</v>
      </c>
      <c r="M50" s="13">
        <f>M49+3</f>
        <v>135</v>
      </c>
      <c r="N50" s="13">
        <v>1.5109999999999999</v>
      </c>
      <c r="O50" s="13">
        <v>0.99299999999999999</v>
      </c>
      <c r="P50" s="13">
        <v>0.96899999999999997</v>
      </c>
      <c r="Q50" s="13">
        <f>Q49+3</f>
        <v>135</v>
      </c>
      <c r="R50" s="13">
        <v>0.96799999999999997</v>
      </c>
      <c r="S50" s="13">
        <v>0.94799999999999995</v>
      </c>
      <c r="T50" s="13">
        <v>0.90100000000000002</v>
      </c>
      <c r="U50" s="13">
        <f>U49+3</f>
        <v>135</v>
      </c>
      <c r="V50" s="13">
        <v>0.93300000000000005</v>
      </c>
      <c r="W50" s="13">
        <v>0.94699999999999995</v>
      </c>
      <c r="X50" s="13">
        <v>0.88300000000000001</v>
      </c>
      <c r="Y50" s="13">
        <f>Y49+3</f>
        <v>135</v>
      </c>
      <c r="Z50" s="13">
        <v>1.4990000000000001</v>
      </c>
      <c r="AA50" s="13">
        <v>1.44</v>
      </c>
      <c r="AB50" s="13">
        <v>1.44</v>
      </c>
      <c r="AC50" s="13">
        <f>AC49+3</f>
        <v>135</v>
      </c>
      <c r="AD50" s="13">
        <v>1.494</v>
      </c>
      <c r="AE50" s="13">
        <v>1.498</v>
      </c>
      <c r="AF50" s="13">
        <v>1.3049999999999999</v>
      </c>
      <c r="AG50" s="13">
        <f>AG49+3</f>
        <v>135</v>
      </c>
      <c r="AH50" s="13">
        <v>1.464</v>
      </c>
      <c r="AI50" s="13">
        <v>1.4830000000000001</v>
      </c>
      <c r="AJ50" s="13">
        <v>1.4670000000000001</v>
      </c>
    </row>
    <row r="51" spans="1:36" x14ac:dyDescent="0.2">
      <c r="A51" s="13">
        <f>A50+3</f>
        <v>138</v>
      </c>
      <c r="B51" s="13">
        <v>1.1910000000000001</v>
      </c>
      <c r="C51" s="13">
        <v>1.25</v>
      </c>
      <c r="D51" s="13">
        <v>1.292</v>
      </c>
      <c r="E51" s="13">
        <f>E50+3</f>
        <v>138</v>
      </c>
      <c r="F51" s="13">
        <v>1.8839999999999999</v>
      </c>
      <c r="G51" s="13">
        <v>1.401</v>
      </c>
      <c r="H51" s="13">
        <v>1.133</v>
      </c>
      <c r="I51" s="13">
        <f>I50+3</f>
        <v>138</v>
      </c>
      <c r="J51" s="13">
        <v>1.4950000000000001</v>
      </c>
      <c r="K51" s="13">
        <v>1.4590000000000001</v>
      </c>
      <c r="L51" s="13">
        <v>1.409</v>
      </c>
      <c r="M51" s="13">
        <f>M50+3</f>
        <v>138</v>
      </c>
      <c r="N51" s="13">
        <v>1.516</v>
      </c>
      <c r="O51" s="13">
        <v>0.996</v>
      </c>
      <c r="P51" s="13">
        <v>0.97499999999999998</v>
      </c>
      <c r="Q51" s="13">
        <f>Q50+3</f>
        <v>138</v>
      </c>
      <c r="R51" s="13">
        <v>0.97299999999999998</v>
      </c>
      <c r="S51" s="13">
        <v>0.95199999999999996</v>
      </c>
      <c r="T51" s="13">
        <v>0.90600000000000003</v>
      </c>
      <c r="U51" s="13">
        <f>U50+3</f>
        <v>138</v>
      </c>
      <c r="V51" s="13">
        <v>0.93700000000000006</v>
      </c>
      <c r="W51" s="13">
        <v>0.95099999999999996</v>
      </c>
      <c r="X51" s="13">
        <v>0.88900000000000001</v>
      </c>
      <c r="Y51" s="13">
        <f>Y50+3</f>
        <v>138</v>
      </c>
      <c r="Z51" s="13">
        <v>1.508</v>
      </c>
      <c r="AA51" s="13">
        <v>1.448</v>
      </c>
      <c r="AB51" s="13">
        <v>1.4470000000000001</v>
      </c>
      <c r="AC51" s="13">
        <f>AC50+3</f>
        <v>138</v>
      </c>
      <c r="AD51" s="13">
        <v>1.4990000000000001</v>
      </c>
      <c r="AE51" s="13">
        <v>1.5029999999999999</v>
      </c>
      <c r="AF51" s="13">
        <v>1.3080000000000001</v>
      </c>
      <c r="AG51" s="13">
        <f>AG50+3</f>
        <v>138</v>
      </c>
      <c r="AH51" s="13">
        <v>1.47</v>
      </c>
      <c r="AI51" s="13">
        <v>1.4910000000000001</v>
      </c>
      <c r="AJ51" s="13">
        <v>1.4730000000000001</v>
      </c>
    </row>
    <row r="52" spans="1:36" x14ac:dyDescent="0.2">
      <c r="A52" s="13">
        <f>A51+3</f>
        <v>141</v>
      </c>
      <c r="B52" s="13">
        <v>1.1919999999999999</v>
      </c>
      <c r="C52" s="13">
        <v>1.252</v>
      </c>
      <c r="D52" s="13">
        <v>1.294</v>
      </c>
      <c r="E52" s="13">
        <f>E51+3</f>
        <v>141</v>
      </c>
      <c r="F52" s="13">
        <v>1.897</v>
      </c>
      <c r="G52" s="13">
        <v>1.407</v>
      </c>
      <c r="H52" s="13">
        <v>1.1359999999999999</v>
      </c>
      <c r="I52" s="13">
        <f>I51+3</f>
        <v>141</v>
      </c>
      <c r="J52" s="13">
        <v>1.4990000000000001</v>
      </c>
      <c r="K52" s="13">
        <v>1.466</v>
      </c>
      <c r="L52" s="13">
        <v>1.4159999999999999</v>
      </c>
      <c r="M52" s="13">
        <f>M51+3</f>
        <v>141</v>
      </c>
      <c r="N52" s="13">
        <v>1.526</v>
      </c>
      <c r="O52" s="13">
        <v>1.0029999999999999</v>
      </c>
      <c r="P52" s="13">
        <v>0.98</v>
      </c>
      <c r="Q52" s="13">
        <f>Q51+3</f>
        <v>141</v>
      </c>
      <c r="R52" s="13">
        <v>0.97799999999999998</v>
      </c>
      <c r="S52" s="13">
        <v>0.95799999999999996</v>
      </c>
      <c r="T52" s="13">
        <v>0.91</v>
      </c>
      <c r="U52" s="13">
        <f>U51+3</f>
        <v>141</v>
      </c>
      <c r="V52" s="13">
        <v>0.94299999999999995</v>
      </c>
      <c r="W52" s="13">
        <v>0.95599999999999996</v>
      </c>
      <c r="X52" s="13">
        <v>0.89300000000000002</v>
      </c>
      <c r="Y52" s="13">
        <f>Y51+3</f>
        <v>141</v>
      </c>
      <c r="Z52" s="13">
        <v>1.5109999999999999</v>
      </c>
      <c r="AA52" s="13">
        <v>1.4530000000000001</v>
      </c>
      <c r="AB52" s="13">
        <v>1.454</v>
      </c>
      <c r="AC52" s="13">
        <f>AC51+3</f>
        <v>141</v>
      </c>
      <c r="AD52" s="13">
        <v>1.506</v>
      </c>
      <c r="AE52" s="13">
        <v>1.5109999999999999</v>
      </c>
      <c r="AF52" s="13">
        <v>1.3120000000000001</v>
      </c>
      <c r="AG52" s="13">
        <f>AG51+3</f>
        <v>141</v>
      </c>
      <c r="AH52" s="13">
        <v>1.4770000000000001</v>
      </c>
      <c r="AI52" s="13">
        <v>1.498</v>
      </c>
      <c r="AJ52" s="13">
        <v>1.4790000000000001</v>
      </c>
    </row>
    <row r="53" spans="1:36" x14ac:dyDescent="0.2">
      <c r="A53" s="13">
        <f>A52+3</f>
        <v>144</v>
      </c>
      <c r="B53" s="13">
        <v>1.1950000000000001</v>
      </c>
      <c r="C53" s="13">
        <v>1.256</v>
      </c>
      <c r="D53" s="13">
        <v>1.298</v>
      </c>
      <c r="E53" s="13">
        <f>E52+3</f>
        <v>144</v>
      </c>
      <c r="F53" s="13">
        <v>1.897</v>
      </c>
      <c r="G53" s="13">
        <v>1.4119999999999999</v>
      </c>
      <c r="H53" s="13">
        <v>1.1359999999999999</v>
      </c>
      <c r="I53" s="13">
        <f>I52+3</f>
        <v>144</v>
      </c>
      <c r="J53" s="13">
        <v>1.5069999999999999</v>
      </c>
      <c r="K53" s="13">
        <v>1.472</v>
      </c>
      <c r="L53" s="13">
        <v>1.4219999999999999</v>
      </c>
      <c r="M53" s="13">
        <f>M52+3</f>
        <v>144</v>
      </c>
      <c r="N53" s="13">
        <v>1.53</v>
      </c>
      <c r="O53" s="13">
        <v>1.0069999999999999</v>
      </c>
      <c r="P53" s="13">
        <v>0.98599999999999999</v>
      </c>
      <c r="Q53" s="13">
        <f>Q52+3</f>
        <v>144</v>
      </c>
      <c r="R53" s="13">
        <v>0.98299999999999998</v>
      </c>
      <c r="S53" s="13">
        <v>0.96199999999999997</v>
      </c>
      <c r="T53" s="13">
        <v>0.91500000000000004</v>
      </c>
      <c r="U53" s="13">
        <f>U52+3</f>
        <v>144</v>
      </c>
      <c r="V53" s="13">
        <v>0.94699999999999995</v>
      </c>
      <c r="W53" s="13">
        <v>0.96099999999999997</v>
      </c>
      <c r="X53" s="13">
        <v>0.89900000000000002</v>
      </c>
      <c r="Y53" s="13">
        <f>Y52+3</f>
        <v>144</v>
      </c>
      <c r="Z53" s="13">
        <v>1.5169999999999999</v>
      </c>
      <c r="AA53" s="13">
        <v>1.456</v>
      </c>
      <c r="AB53" s="13">
        <v>1.46</v>
      </c>
      <c r="AC53" s="13">
        <f>AC52+3</f>
        <v>144</v>
      </c>
      <c r="AD53" s="13">
        <v>1.512</v>
      </c>
      <c r="AE53" s="13">
        <v>1.518</v>
      </c>
      <c r="AF53" s="13">
        <v>1.3140000000000001</v>
      </c>
      <c r="AG53" s="13">
        <f>AG52+3</f>
        <v>144</v>
      </c>
      <c r="AH53" s="13">
        <v>1.4850000000000001</v>
      </c>
      <c r="AI53" s="13">
        <v>1.504</v>
      </c>
      <c r="AJ53" s="13">
        <v>1.484</v>
      </c>
    </row>
    <row r="54" spans="1:36" x14ac:dyDescent="0.2">
      <c r="A54" s="13">
        <f>A53+3</f>
        <v>147</v>
      </c>
      <c r="B54" s="13">
        <v>1.196</v>
      </c>
      <c r="C54" s="13">
        <v>1.2589999999999999</v>
      </c>
      <c r="D54" s="13">
        <v>1.3029999999999999</v>
      </c>
      <c r="E54" s="13">
        <f>E53+3</f>
        <v>147</v>
      </c>
      <c r="F54" s="13">
        <v>1.9119999999999999</v>
      </c>
      <c r="G54" s="13">
        <v>1.415</v>
      </c>
      <c r="H54" s="13">
        <v>1.1379999999999999</v>
      </c>
      <c r="I54" s="13">
        <f>I53+3</f>
        <v>147</v>
      </c>
      <c r="J54" s="13">
        <v>1.512</v>
      </c>
      <c r="K54" s="13">
        <v>1.4790000000000001</v>
      </c>
      <c r="L54" s="13">
        <v>1.4259999999999999</v>
      </c>
      <c r="M54" s="13">
        <f>M53+3</f>
        <v>147</v>
      </c>
      <c r="N54" s="13">
        <v>1.538</v>
      </c>
      <c r="O54" s="13">
        <v>1.012</v>
      </c>
      <c r="P54" s="13">
        <v>0.99199999999999999</v>
      </c>
      <c r="Q54" s="13">
        <f>Q53+3</f>
        <v>147</v>
      </c>
      <c r="R54" s="13">
        <v>0.98699999999999999</v>
      </c>
      <c r="S54" s="13">
        <v>0.96699999999999997</v>
      </c>
      <c r="T54" s="13">
        <v>0.92</v>
      </c>
      <c r="U54" s="13">
        <f>U53+3</f>
        <v>147</v>
      </c>
      <c r="V54" s="13">
        <v>0.95199999999999996</v>
      </c>
      <c r="W54" s="13">
        <v>0.96699999999999997</v>
      </c>
      <c r="X54" s="13">
        <v>0.90300000000000002</v>
      </c>
      <c r="Y54" s="13">
        <f>Y53+3</f>
        <v>147</v>
      </c>
      <c r="Z54" s="13">
        <v>1.5229999999999999</v>
      </c>
      <c r="AA54" s="13">
        <v>1.4630000000000001</v>
      </c>
      <c r="AB54" s="13">
        <v>1.468</v>
      </c>
      <c r="AC54" s="13">
        <f>AC53+3</f>
        <v>147</v>
      </c>
      <c r="AD54" s="13">
        <v>1.52</v>
      </c>
      <c r="AE54" s="13">
        <v>1.5249999999999999</v>
      </c>
      <c r="AF54" s="13">
        <v>1.3169999999999999</v>
      </c>
      <c r="AG54" s="13">
        <f>AG53+3</f>
        <v>147</v>
      </c>
      <c r="AH54" s="13">
        <v>1.4910000000000001</v>
      </c>
      <c r="AI54" s="13">
        <v>1.5089999999999999</v>
      </c>
      <c r="AJ54" s="13">
        <v>1.4930000000000001</v>
      </c>
    </row>
    <row r="55" spans="1:36" x14ac:dyDescent="0.2">
      <c r="A55" s="13">
        <f>A54+3</f>
        <v>150</v>
      </c>
      <c r="B55" s="13">
        <v>1.1990000000000001</v>
      </c>
      <c r="C55" s="13">
        <v>1.2629999999999999</v>
      </c>
      <c r="D55" s="13">
        <v>1.304</v>
      </c>
      <c r="E55" s="13">
        <f>E54+3</f>
        <v>150</v>
      </c>
      <c r="F55" s="13">
        <v>1.92</v>
      </c>
      <c r="G55" s="13">
        <v>1.42</v>
      </c>
      <c r="H55" s="13">
        <v>1.1399999999999999</v>
      </c>
      <c r="I55" s="13">
        <f>I54+3</f>
        <v>150</v>
      </c>
      <c r="J55" s="13">
        <v>1.516</v>
      </c>
      <c r="K55" s="13">
        <v>1.484</v>
      </c>
      <c r="L55" s="13">
        <v>1.4339999999999999</v>
      </c>
      <c r="M55" s="13">
        <f>M54+3</f>
        <v>150</v>
      </c>
      <c r="N55" s="13">
        <v>1.5449999999999999</v>
      </c>
      <c r="O55" s="13">
        <v>1.0189999999999999</v>
      </c>
      <c r="P55" s="13">
        <v>0.997</v>
      </c>
      <c r="Q55" s="13">
        <f>Q54+3</f>
        <v>150</v>
      </c>
      <c r="R55" s="13">
        <v>0.99099999999999999</v>
      </c>
      <c r="S55" s="13">
        <v>0.97299999999999998</v>
      </c>
      <c r="T55" s="13">
        <v>0.92400000000000004</v>
      </c>
      <c r="U55" s="13">
        <f>U54+3</f>
        <v>150</v>
      </c>
      <c r="V55" s="13">
        <v>0.95699999999999996</v>
      </c>
      <c r="W55" s="13">
        <v>0.97199999999999998</v>
      </c>
      <c r="X55" s="13">
        <v>0.90800000000000003</v>
      </c>
      <c r="Y55" s="13">
        <f>Y54+3</f>
        <v>150</v>
      </c>
      <c r="Z55" s="13">
        <v>1.53</v>
      </c>
      <c r="AA55" s="13">
        <v>1.47</v>
      </c>
      <c r="AB55" s="13">
        <v>1.47</v>
      </c>
      <c r="AC55" s="13">
        <f>AC54+3</f>
        <v>150</v>
      </c>
      <c r="AD55" s="13">
        <v>1.526</v>
      </c>
      <c r="AE55" s="13">
        <v>1.5309999999999999</v>
      </c>
      <c r="AF55" s="13">
        <v>1.32</v>
      </c>
      <c r="AG55" s="13">
        <f>AG54+3</f>
        <v>150</v>
      </c>
      <c r="AH55" s="13">
        <v>1.5009999999999999</v>
      </c>
      <c r="AI55" s="13">
        <v>1.5169999999999999</v>
      </c>
      <c r="AJ55" s="13">
        <v>1.496</v>
      </c>
    </row>
    <row r="56" spans="1:36" x14ac:dyDescent="0.2">
      <c r="A56" s="13">
        <f>A55+3</f>
        <v>153</v>
      </c>
      <c r="B56" s="13">
        <v>1.2010000000000001</v>
      </c>
      <c r="C56" s="13">
        <v>1.2669999999999999</v>
      </c>
      <c r="D56" s="13">
        <v>1.31</v>
      </c>
      <c r="E56" s="13">
        <f>E55+3</f>
        <v>153</v>
      </c>
      <c r="F56" s="13">
        <v>1.9319999999999999</v>
      </c>
      <c r="G56" s="13">
        <v>1.425</v>
      </c>
      <c r="H56" s="13">
        <v>1.141</v>
      </c>
      <c r="I56" s="13">
        <f>I55+3</f>
        <v>153</v>
      </c>
      <c r="J56" s="13">
        <v>1.5249999999999999</v>
      </c>
      <c r="K56" s="13">
        <v>1.4910000000000001</v>
      </c>
      <c r="L56" s="13">
        <v>1.4379999999999999</v>
      </c>
      <c r="M56" s="13">
        <f>M55+3</f>
        <v>153</v>
      </c>
      <c r="N56" s="13">
        <v>1.5489999999999999</v>
      </c>
      <c r="O56" s="13">
        <v>1.0229999999999999</v>
      </c>
      <c r="P56" s="13">
        <v>1.0029999999999999</v>
      </c>
      <c r="Q56" s="13">
        <f>Q55+3</f>
        <v>153</v>
      </c>
      <c r="R56" s="13">
        <v>0.995</v>
      </c>
      <c r="S56" s="13">
        <v>0.97699999999999998</v>
      </c>
      <c r="T56" s="13">
        <v>0.93</v>
      </c>
      <c r="U56" s="13">
        <f>U55+3</f>
        <v>153</v>
      </c>
      <c r="V56" s="13">
        <v>0.96299999999999997</v>
      </c>
      <c r="W56" s="13">
        <v>0.97599999999999998</v>
      </c>
      <c r="X56" s="13">
        <v>0.91300000000000003</v>
      </c>
      <c r="Y56" s="13">
        <f>Y55+3</f>
        <v>153</v>
      </c>
      <c r="Z56" s="13">
        <v>1.534</v>
      </c>
      <c r="AA56" s="13">
        <v>1.4750000000000001</v>
      </c>
      <c r="AB56" s="13">
        <v>1.4810000000000001</v>
      </c>
      <c r="AC56" s="13">
        <f>AC55+3</f>
        <v>153</v>
      </c>
      <c r="AD56" s="13">
        <v>1.5369999999999999</v>
      </c>
      <c r="AE56" s="13">
        <v>1.54</v>
      </c>
      <c r="AF56" s="13">
        <v>1.3220000000000001</v>
      </c>
      <c r="AG56" s="13">
        <f>AG55+3</f>
        <v>153</v>
      </c>
      <c r="AH56" s="13">
        <v>1.506</v>
      </c>
      <c r="AI56" s="13">
        <v>1.522</v>
      </c>
      <c r="AJ56" s="13">
        <v>1.5049999999999999</v>
      </c>
    </row>
    <row r="57" spans="1:36" x14ac:dyDescent="0.2">
      <c r="A57" s="13">
        <f>A56+3</f>
        <v>156</v>
      </c>
      <c r="B57" s="13">
        <v>1.2030000000000001</v>
      </c>
      <c r="C57" s="13">
        <v>1.268</v>
      </c>
      <c r="D57" s="13">
        <v>1.3129999999999999</v>
      </c>
      <c r="E57" s="13">
        <f>E56+3</f>
        <v>156</v>
      </c>
      <c r="F57" s="13">
        <v>1.93</v>
      </c>
      <c r="G57" s="13">
        <v>1.431</v>
      </c>
      <c r="H57" s="13">
        <v>1.143</v>
      </c>
      <c r="I57" s="13">
        <f>I56+3</f>
        <v>156</v>
      </c>
      <c r="J57" s="13">
        <v>1.53</v>
      </c>
      <c r="K57" s="13">
        <v>1.496</v>
      </c>
      <c r="L57" s="13">
        <v>1.4470000000000001</v>
      </c>
      <c r="M57" s="13">
        <f>M56+3</f>
        <v>156</v>
      </c>
      <c r="N57" s="13">
        <v>1.5549999999999999</v>
      </c>
      <c r="O57" s="13">
        <v>1.03</v>
      </c>
      <c r="P57" s="13">
        <v>1.008</v>
      </c>
      <c r="Q57" s="13">
        <f>Q56+3</f>
        <v>156</v>
      </c>
      <c r="R57" s="13">
        <v>1.0009999999999999</v>
      </c>
      <c r="S57" s="13">
        <v>0.98199999999999998</v>
      </c>
      <c r="T57" s="13">
        <v>0.93400000000000005</v>
      </c>
      <c r="U57" s="13">
        <f>U56+3</f>
        <v>156</v>
      </c>
      <c r="V57" s="13">
        <v>0.96799999999999997</v>
      </c>
      <c r="W57" s="13">
        <v>0.98</v>
      </c>
      <c r="X57" s="13">
        <v>0.91900000000000004</v>
      </c>
      <c r="Y57" s="13">
        <f>Y56+3</f>
        <v>156</v>
      </c>
      <c r="Z57" s="13">
        <v>1.544</v>
      </c>
      <c r="AA57" s="13">
        <v>1.482</v>
      </c>
      <c r="AB57" s="13">
        <v>1.4830000000000001</v>
      </c>
      <c r="AC57" s="13">
        <f>AC56+3</f>
        <v>156</v>
      </c>
      <c r="AD57" s="13">
        <v>1.5389999999999999</v>
      </c>
      <c r="AE57" s="13">
        <v>1.5449999999999999</v>
      </c>
      <c r="AF57" s="13">
        <v>1.3240000000000001</v>
      </c>
      <c r="AG57" s="13">
        <f>AG56+3</f>
        <v>156</v>
      </c>
      <c r="AH57" s="13">
        <v>1.516</v>
      </c>
      <c r="AI57" s="13">
        <v>1.5309999999999999</v>
      </c>
      <c r="AJ57" s="13">
        <v>1.5109999999999999</v>
      </c>
    </row>
    <row r="58" spans="1:36" x14ac:dyDescent="0.2">
      <c r="A58" s="13">
        <f>A57+3</f>
        <v>159</v>
      </c>
      <c r="B58" s="13">
        <v>1.206</v>
      </c>
      <c r="C58" s="13">
        <v>1.2709999999999999</v>
      </c>
      <c r="D58" s="13">
        <v>1.3169999999999999</v>
      </c>
      <c r="E58" s="13">
        <f>E57+3</f>
        <v>159</v>
      </c>
      <c r="F58" s="13">
        <v>1.9390000000000001</v>
      </c>
      <c r="G58" s="13">
        <v>1.4370000000000001</v>
      </c>
      <c r="H58" s="13">
        <v>1.1439999999999999</v>
      </c>
      <c r="I58" s="13">
        <f>I57+3</f>
        <v>159</v>
      </c>
      <c r="J58" s="13">
        <v>1.536</v>
      </c>
      <c r="K58" s="13">
        <v>1.5</v>
      </c>
      <c r="L58" s="13">
        <v>1.452</v>
      </c>
      <c r="M58" s="13">
        <f>M57+3</f>
        <v>159</v>
      </c>
      <c r="N58" s="13">
        <v>1.5629999999999999</v>
      </c>
      <c r="O58" s="13">
        <v>1.034</v>
      </c>
      <c r="P58" s="13">
        <v>1.0129999999999999</v>
      </c>
      <c r="Q58" s="13">
        <f>Q57+3</f>
        <v>159</v>
      </c>
      <c r="R58" s="13">
        <v>1.006</v>
      </c>
      <c r="S58" s="13">
        <v>0.98799999999999999</v>
      </c>
      <c r="T58" s="13">
        <v>0.93799999999999994</v>
      </c>
      <c r="U58" s="13">
        <f>U57+3</f>
        <v>159</v>
      </c>
      <c r="V58" s="13">
        <v>0.97199999999999998</v>
      </c>
      <c r="W58" s="13">
        <v>0.98599999999999999</v>
      </c>
      <c r="X58" s="13">
        <v>0.92300000000000004</v>
      </c>
      <c r="Y58" s="13">
        <f>Y57+3</f>
        <v>159</v>
      </c>
      <c r="Z58" s="13">
        <v>1.5489999999999999</v>
      </c>
      <c r="AA58" s="13">
        <v>1.4890000000000001</v>
      </c>
      <c r="AB58" s="13">
        <v>1.49</v>
      </c>
      <c r="AC58" s="13">
        <f>AC57+3</f>
        <v>159</v>
      </c>
      <c r="AD58" s="13">
        <v>1.5469999999999999</v>
      </c>
      <c r="AE58" s="13">
        <v>1.5580000000000001</v>
      </c>
      <c r="AF58" s="13">
        <v>1.329</v>
      </c>
      <c r="AG58" s="13">
        <f>AG57+3</f>
        <v>159</v>
      </c>
      <c r="AH58" s="13">
        <v>1.518</v>
      </c>
      <c r="AI58" s="13">
        <v>1.5349999999999999</v>
      </c>
      <c r="AJ58" s="13">
        <v>1.5169999999999999</v>
      </c>
    </row>
    <row r="59" spans="1:36" x14ac:dyDescent="0.2">
      <c r="A59" s="13">
        <f>A58+3</f>
        <v>162</v>
      </c>
      <c r="B59" s="13">
        <v>1.208</v>
      </c>
      <c r="C59" s="13">
        <v>1.274</v>
      </c>
      <c r="D59" s="13">
        <v>1.3220000000000001</v>
      </c>
      <c r="E59" s="13">
        <f>E58+3</f>
        <v>162</v>
      </c>
      <c r="F59" s="13">
        <v>1.9510000000000001</v>
      </c>
      <c r="G59" s="13">
        <v>1.444</v>
      </c>
      <c r="H59" s="13">
        <v>1.145</v>
      </c>
      <c r="I59" s="13">
        <f>I58+3</f>
        <v>162</v>
      </c>
      <c r="J59" s="13">
        <v>1.542</v>
      </c>
      <c r="K59" s="13">
        <v>1.508</v>
      </c>
      <c r="L59" s="13">
        <v>1.456</v>
      </c>
      <c r="M59" s="13">
        <f>M58+3</f>
        <v>162</v>
      </c>
      <c r="N59" s="13">
        <v>1.5680000000000001</v>
      </c>
      <c r="O59" s="13">
        <v>1.04</v>
      </c>
      <c r="P59" s="13">
        <v>1.0189999999999999</v>
      </c>
      <c r="Q59" s="13">
        <f>Q58+3</f>
        <v>162</v>
      </c>
      <c r="R59" s="13">
        <v>1.0109999999999999</v>
      </c>
      <c r="S59" s="13">
        <v>0.99199999999999999</v>
      </c>
      <c r="T59" s="13">
        <v>0.94299999999999995</v>
      </c>
      <c r="U59" s="13">
        <f>U58+3</f>
        <v>162</v>
      </c>
      <c r="V59" s="13">
        <v>0.97799999999999998</v>
      </c>
      <c r="W59" s="13">
        <v>0.99199999999999999</v>
      </c>
      <c r="X59" s="13">
        <v>0.92900000000000005</v>
      </c>
      <c r="Y59" s="13">
        <f>Y58+3</f>
        <v>162</v>
      </c>
      <c r="Z59" s="13">
        <v>1.5529999999999999</v>
      </c>
      <c r="AA59" s="13">
        <v>1.4930000000000001</v>
      </c>
      <c r="AB59" s="13">
        <v>1.496</v>
      </c>
      <c r="AC59" s="13">
        <f>AC58+3</f>
        <v>162</v>
      </c>
      <c r="AD59" s="13">
        <v>1.5509999999999999</v>
      </c>
      <c r="AE59" s="13">
        <v>1.56</v>
      </c>
      <c r="AF59" s="13">
        <v>1.331</v>
      </c>
      <c r="AG59" s="13">
        <f>AG58+3</f>
        <v>162</v>
      </c>
      <c r="AH59" s="13">
        <v>1.5269999999999999</v>
      </c>
      <c r="AI59" s="13">
        <v>1.5429999999999999</v>
      </c>
      <c r="AJ59" s="13">
        <v>1.5229999999999999</v>
      </c>
    </row>
    <row r="60" spans="1:36" x14ac:dyDescent="0.2">
      <c r="A60" s="13">
        <f>A59+3</f>
        <v>165</v>
      </c>
      <c r="B60" s="13">
        <v>1.21</v>
      </c>
      <c r="C60" s="13">
        <v>1.278</v>
      </c>
      <c r="D60" s="13">
        <v>1.325</v>
      </c>
      <c r="E60" s="13">
        <f>E59+3</f>
        <v>165</v>
      </c>
      <c r="F60" s="13">
        <v>1.9630000000000001</v>
      </c>
      <c r="G60" s="13">
        <v>1.448</v>
      </c>
      <c r="H60" s="13">
        <v>1.147</v>
      </c>
      <c r="I60" s="13">
        <f>I59+3</f>
        <v>165</v>
      </c>
      <c r="J60" s="13">
        <v>1.5489999999999999</v>
      </c>
      <c r="K60" s="13">
        <v>1.5129999999999999</v>
      </c>
      <c r="L60" s="13">
        <v>1.4650000000000001</v>
      </c>
      <c r="M60" s="13">
        <f>M59+3</f>
        <v>165</v>
      </c>
      <c r="N60" s="13">
        <v>1.5740000000000001</v>
      </c>
      <c r="O60" s="13">
        <v>1.0449999999999999</v>
      </c>
      <c r="P60" s="13">
        <v>1.0249999999999999</v>
      </c>
      <c r="Q60" s="13">
        <f>Q59+3</f>
        <v>165</v>
      </c>
      <c r="R60" s="13">
        <v>1.016</v>
      </c>
      <c r="S60" s="13">
        <v>0.998</v>
      </c>
      <c r="T60" s="13">
        <v>0.94799999999999995</v>
      </c>
      <c r="U60" s="13">
        <f>U59+3</f>
        <v>165</v>
      </c>
      <c r="V60" s="13">
        <v>0.98299999999999998</v>
      </c>
      <c r="W60" s="13">
        <v>0.995</v>
      </c>
      <c r="X60" s="13">
        <v>0.93400000000000005</v>
      </c>
      <c r="Y60" s="13">
        <f>Y59+3</f>
        <v>165</v>
      </c>
      <c r="Z60" s="13">
        <v>1.5589999999999999</v>
      </c>
      <c r="AA60" s="13">
        <v>1.504</v>
      </c>
      <c r="AB60" s="13">
        <v>1.5049999999999999</v>
      </c>
      <c r="AC60" s="13">
        <f>AC59+3</f>
        <v>165</v>
      </c>
      <c r="AD60" s="13">
        <v>1.56</v>
      </c>
      <c r="AE60" s="13">
        <v>1.5669999999999999</v>
      </c>
      <c r="AF60" s="13">
        <v>1.3340000000000001</v>
      </c>
      <c r="AG60" s="13">
        <f>AG59+3</f>
        <v>165</v>
      </c>
      <c r="AH60" s="13">
        <v>1.5309999999999999</v>
      </c>
      <c r="AI60" s="13">
        <v>1.5489999999999999</v>
      </c>
      <c r="AJ60" s="13">
        <v>1.5289999999999999</v>
      </c>
    </row>
    <row r="61" spans="1:36" x14ac:dyDescent="0.2">
      <c r="A61" s="13">
        <f>A60+3</f>
        <v>168</v>
      </c>
      <c r="B61" s="13">
        <v>1.212</v>
      </c>
      <c r="C61" s="13">
        <v>1.2809999999999999</v>
      </c>
      <c r="D61" s="13">
        <v>1.3280000000000001</v>
      </c>
      <c r="E61" s="13">
        <f>E60+3</f>
        <v>168</v>
      </c>
      <c r="F61" s="13">
        <v>1.9690000000000001</v>
      </c>
      <c r="G61" s="13">
        <v>1.452</v>
      </c>
      <c r="H61" s="13">
        <v>1.1479999999999999</v>
      </c>
      <c r="I61" s="13">
        <f>I60+3</f>
        <v>168</v>
      </c>
      <c r="J61" s="13">
        <v>1.5549999999999999</v>
      </c>
      <c r="K61" s="13">
        <v>1.5169999999999999</v>
      </c>
      <c r="L61" s="13">
        <v>1.47</v>
      </c>
      <c r="M61" s="13">
        <f>M60+3</f>
        <v>168</v>
      </c>
      <c r="N61" s="13">
        <v>1.583</v>
      </c>
      <c r="O61" s="13">
        <v>1.0509999999999999</v>
      </c>
      <c r="P61" s="13">
        <v>1.03</v>
      </c>
      <c r="Q61" s="13">
        <f>Q60+3</f>
        <v>168</v>
      </c>
      <c r="R61" s="13">
        <v>1.0209999999999999</v>
      </c>
      <c r="S61" s="13">
        <v>1.002</v>
      </c>
      <c r="T61" s="13">
        <v>0.95299999999999996</v>
      </c>
      <c r="U61" s="13">
        <f>U60+3</f>
        <v>168</v>
      </c>
      <c r="V61" s="13">
        <v>0.98799999999999999</v>
      </c>
      <c r="W61" s="13">
        <v>1.002</v>
      </c>
      <c r="X61" s="13">
        <v>0.93899999999999995</v>
      </c>
      <c r="Y61" s="13">
        <f>Y60+3</f>
        <v>168</v>
      </c>
      <c r="Z61" s="13">
        <v>1.5640000000000001</v>
      </c>
      <c r="AA61" s="13">
        <v>1.5069999999999999</v>
      </c>
      <c r="AB61" s="13">
        <v>1.5089999999999999</v>
      </c>
      <c r="AC61" s="13">
        <f>AC60+3</f>
        <v>168</v>
      </c>
      <c r="AD61" s="13">
        <v>1.5669999999999999</v>
      </c>
      <c r="AE61" s="13">
        <v>1.5720000000000001</v>
      </c>
      <c r="AF61" s="13">
        <v>1.3360000000000001</v>
      </c>
      <c r="AG61" s="13">
        <f>AG60+3</f>
        <v>168</v>
      </c>
      <c r="AH61" s="13">
        <v>1.538</v>
      </c>
      <c r="AI61" s="13">
        <v>1.5569999999999999</v>
      </c>
      <c r="AJ61" s="13">
        <v>1.534</v>
      </c>
    </row>
    <row r="62" spans="1:36" x14ac:dyDescent="0.2">
      <c r="A62" s="13">
        <f>A61+3</f>
        <v>171</v>
      </c>
      <c r="B62" s="13">
        <v>1.214</v>
      </c>
      <c r="C62" s="13">
        <v>1.2849999999999999</v>
      </c>
      <c r="D62" s="13">
        <v>1.335</v>
      </c>
      <c r="E62" s="13">
        <f>E61+3</f>
        <v>171</v>
      </c>
      <c r="F62" s="13">
        <v>1.978</v>
      </c>
      <c r="G62" s="13">
        <v>1.46</v>
      </c>
      <c r="H62" s="13">
        <v>1.1499999999999999</v>
      </c>
      <c r="I62" s="13">
        <f>I61+3</f>
        <v>171</v>
      </c>
      <c r="J62" s="13">
        <v>1.5620000000000001</v>
      </c>
      <c r="K62" s="13">
        <v>1.526</v>
      </c>
      <c r="L62" s="13">
        <v>1.4770000000000001</v>
      </c>
      <c r="M62" s="13">
        <f>M61+3</f>
        <v>171</v>
      </c>
      <c r="N62" s="13">
        <v>1.589</v>
      </c>
      <c r="O62" s="13">
        <v>1.0569999999999999</v>
      </c>
      <c r="P62" s="13">
        <v>1.036</v>
      </c>
      <c r="Q62" s="13">
        <f>Q61+3</f>
        <v>171</v>
      </c>
      <c r="R62" s="13">
        <v>1.0249999999999999</v>
      </c>
      <c r="S62" s="13">
        <v>1.0069999999999999</v>
      </c>
      <c r="T62" s="13">
        <v>0.95699999999999996</v>
      </c>
      <c r="U62" s="13">
        <f>U61+3</f>
        <v>171</v>
      </c>
      <c r="V62" s="13">
        <v>0.99199999999999999</v>
      </c>
      <c r="W62" s="13">
        <v>1.0049999999999999</v>
      </c>
      <c r="X62" s="13">
        <v>0.94299999999999995</v>
      </c>
      <c r="Y62" s="13">
        <f>Y61+3</f>
        <v>171</v>
      </c>
      <c r="Z62" s="13">
        <v>1.571</v>
      </c>
      <c r="AA62" s="13">
        <v>1.5149999999999999</v>
      </c>
      <c r="AB62" s="13">
        <v>1.5169999999999999</v>
      </c>
      <c r="AC62" s="13">
        <f>AC61+3</f>
        <v>171</v>
      </c>
      <c r="AD62" s="13">
        <v>1.579</v>
      </c>
      <c r="AE62" s="13">
        <v>1.585</v>
      </c>
      <c r="AF62" s="13">
        <v>1.339</v>
      </c>
      <c r="AG62" s="13">
        <f>AG61+3</f>
        <v>171</v>
      </c>
      <c r="AH62" s="13">
        <v>1.544</v>
      </c>
      <c r="AI62" s="13">
        <v>1.5629999999999999</v>
      </c>
      <c r="AJ62" s="13">
        <v>1.5409999999999999</v>
      </c>
    </row>
    <row r="63" spans="1:36" x14ac:dyDescent="0.2">
      <c r="A63" s="13">
        <f>A62+3</f>
        <v>174</v>
      </c>
      <c r="B63" s="13">
        <v>1.2170000000000001</v>
      </c>
      <c r="C63" s="13">
        <v>1.2869999999999999</v>
      </c>
      <c r="D63" s="13">
        <v>1.335</v>
      </c>
      <c r="E63" s="13">
        <f>E62+3</f>
        <v>174</v>
      </c>
      <c r="F63" s="13">
        <v>1.9810000000000001</v>
      </c>
      <c r="G63" s="13">
        <v>1.4630000000000001</v>
      </c>
      <c r="H63" s="13">
        <v>1.1519999999999999</v>
      </c>
      <c r="I63" s="13">
        <f>I62+3</f>
        <v>174</v>
      </c>
      <c r="J63" s="13">
        <v>1.5669999999999999</v>
      </c>
      <c r="K63" s="13">
        <v>1.532</v>
      </c>
      <c r="L63" s="13">
        <v>1.484</v>
      </c>
      <c r="M63" s="13">
        <f>M62+3</f>
        <v>174</v>
      </c>
      <c r="N63" s="13">
        <v>1.595</v>
      </c>
      <c r="O63" s="13">
        <v>1.0609999999999999</v>
      </c>
      <c r="P63" s="13">
        <v>1.042</v>
      </c>
      <c r="Q63" s="13">
        <f>Q62+3</f>
        <v>174</v>
      </c>
      <c r="R63" s="13">
        <v>1.0289999999999999</v>
      </c>
      <c r="S63" s="13">
        <v>1.012</v>
      </c>
      <c r="T63" s="13">
        <v>0.96099999999999997</v>
      </c>
      <c r="U63" s="13">
        <f>U62+3</f>
        <v>174</v>
      </c>
      <c r="V63" s="13">
        <v>0.997</v>
      </c>
      <c r="W63" s="13">
        <v>1.0109999999999999</v>
      </c>
      <c r="X63" s="13">
        <v>0.94899999999999995</v>
      </c>
      <c r="Y63" s="13">
        <f>Y62+3</f>
        <v>174</v>
      </c>
      <c r="Z63" s="13">
        <v>1.5740000000000001</v>
      </c>
      <c r="AA63" s="13">
        <v>1.52</v>
      </c>
      <c r="AB63" s="13">
        <v>1.5209999999999999</v>
      </c>
      <c r="AC63" s="13">
        <f>AC62+3</f>
        <v>174</v>
      </c>
      <c r="AD63" s="13">
        <v>1.58</v>
      </c>
      <c r="AE63" s="13">
        <v>1.5880000000000001</v>
      </c>
      <c r="AF63" s="13">
        <v>1.3420000000000001</v>
      </c>
      <c r="AG63" s="13">
        <f>AG62+3</f>
        <v>174</v>
      </c>
      <c r="AH63" s="13">
        <v>1.5549999999999999</v>
      </c>
      <c r="AI63" s="13">
        <v>1.5680000000000001</v>
      </c>
      <c r="AJ63" s="13">
        <v>1.546</v>
      </c>
    </row>
    <row r="64" spans="1:36" x14ac:dyDescent="0.2">
      <c r="A64" s="13">
        <f>A63+3</f>
        <v>177</v>
      </c>
      <c r="B64" s="13">
        <v>1.22</v>
      </c>
      <c r="C64" s="13">
        <v>1.292</v>
      </c>
      <c r="D64" s="13">
        <v>1.34</v>
      </c>
      <c r="E64" s="13">
        <f>E63+3</f>
        <v>177</v>
      </c>
      <c r="F64" s="13">
        <v>1.992</v>
      </c>
      <c r="G64" s="13">
        <v>1.4710000000000001</v>
      </c>
      <c r="H64" s="13">
        <v>1.1519999999999999</v>
      </c>
      <c r="I64" s="13">
        <f>I63+3</f>
        <v>177</v>
      </c>
      <c r="J64" s="13">
        <v>1.573</v>
      </c>
      <c r="K64" s="13">
        <v>1.538</v>
      </c>
      <c r="L64" s="13">
        <v>1.4870000000000001</v>
      </c>
      <c r="M64" s="13">
        <f>M63+3</f>
        <v>177</v>
      </c>
      <c r="N64" s="13">
        <v>1.6020000000000001</v>
      </c>
      <c r="O64" s="13">
        <v>1.0660000000000001</v>
      </c>
      <c r="P64" s="13">
        <v>1.0469999999999999</v>
      </c>
      <c r="Q64" s="13">
        <f>Q63+3</f>
        <v>177</v>
      </c>
      <c r="R64" s="13">
        <v>1.0349999999999999</v>
      </c>
      <c r="S64" s="13">
        <v>1.018</v>
      </c>
      <c r="T64" s="13">
        <v>0.96599999999999997</v>
      </c>
      <c r="U64" s="13">
        <f>U63+3</f>
        <v>177</v>
      </c>
      <c r="V64" s="13">
        <v>1.002</v>
      </c>
      <c r="W64" s="13">
        <v>1.016</v>
      </c>
      <c r="X64" s="13">
        <v>0.95299999999999996</v>
      </c>
      <c r="Y64" s="13">
        <f>Y63+3</f>
        <v>177</v>
      </c>
      <c r="Z64" s="13">
        <v>1.585</v>
      </c>
      <c r="AA64" s="13">
        <v>1.526</v>
      </c>
      <c r="AB64" s="13">
        <v>1.528</v>
      </c>
      <c r="AC64" s="13">
        <f>AC63+3</f>
        <v>177</v>
      </c>
      <c r="AD64" s="13">
        <v>1.595</v>
      </c>
      <c r="AE64" s="13">
        <v>1.599</v>
      </c>
      <c r="AF64" s="13">
        <v>1.3440000000000001</v>
      </c>
      <c r="AG64" s="13">
        <f>AG63+3</f>
        <v>177</v>
      </c>
      <c r="AH64" s="13">
        <v>1.556</v>
      </c>
      <c r="AI64" s="13">
        <v>1.573</v>
      </c>
      <c r="AJ64" s="13">
        <v>1.554</v>
      </c>
    </row>
    <row r="65" spans="1:36" x14ac:dyDescent="0.2">
      <c r="A65" s="13">
        <f>A64+3</f>
        <v>180</v>
      </c>
      <c r="B65" s="13">
        <v>1.22</v>
      </c>
      <c r="C65" s="13">
        <v>1.2949999999999999</v>
      </c>
      <c r="D65" s="13">
        <v>1.3420000000000001</v>
      </c>
      <c r="E65" s="13">
        <f>E64+3</f>
        <v>180</v>
      </c>
      <c r="F65" s="13">
        <v>2.0049999999999999</v>
      </c>
      <c r="G65" s="13">
        <v>1.474</v>
      </c>
      <c r="H65" s="13">
        <v>1.153</v>
      </c>
      <c r="I65" s="13">
        <f>I64+3</f>
        <v>180</v>
      </c>
      <c r="J65" s="13">
        <v>1.577</v>
      </c>
      <c r="K65" s="13">
        <v>1.5449999999999999</v>
      </c>
      <c r="L65" s="13">
        <v>1.496</v>
      </c>
      <c r="M65" s="13">
        <f>M64+3</f>
        <v>180</v>
      </c>
      <c r="N65" s="13">
        <v>1.6080000000000001</v>
      </c>
      <c r="O65" s="13">
        <v>1.071</v>
      </c>
      <c r="P65" s="13">
        <v>1.052</v>
      </c>
      <c r="Q65" s="13">
        <f>Q64+3</f>
        <v>180</v>
      </c>
      <c r="R65" s="13">
        <v>1.0389999999999999</v>
      </c>
      <c r="S65" s="13">
        <v>1.022</v>
      </c>
      <c r="T65" s="13">
        <v>0.97099999999999997</v>
      </c>
      <c r="U65" s="13">
        <f>U64+3</f>
        <v>180</v>
      </c>
      <c r="V65" s="13">
        <v>1.0069999999999999</v>
      </c>
      <c r="W65" s="13">
        <v>1.0209999999999999</v>
      </c>
      <c r="X65" s="13">
        <v>0.95799999999999996</v>
      </c>
      <c r="Y65" s="13">
        <f>Y64+3</f>
        <v>180</v>
      </c>
      <c r="Z65" s="13">
        <v>1.589</v>
      </c>
      <c r="AA65" s="13">
        <v>1.532</v>
      </c>
      <c r="AB65" s="13">
        <v>1.5349999999999999</v>
      </c>
      <c r="AC65" s="13">
        <f>AC64+3</f>
        <v>180</v>
      </c>
      <c r="AD65" s="13">
        <v>1.5980000000000001</v>
      </c>
      <c r="AE65" s="13">
        <v>1.601</v>
      </c>
      <c r="AF65" s="13">
        <v>1.347</v>
      </c>
      <c r="AG65" s="13">
        <f>AG64+3</f>
        <v>180</v>
      </c>
      <c r="AH65" s="13">
        <v>1.5680000000000001</v>
      </c>
      <c r="AI65" s="13">
        <v>1.5780000000000001</v>
      </c>
      <c r="AJ65" s="13">
        <v>1.5549999999999999</v>
      </c>
    </row>
    <row r="66" spans="1:36" x14ac:dyDescent="0.2">
      <c r="A66" s="13">
        <f>A65+3</f>
        <v>183</v>
      </c>
      <c r="B66" s="13">
        <v>1.224</v>
      </c>
      <c r="C66" s="13">
        <v>1.2989999999999999</v>
      </c>
      <c r="D66" s="13">
        <v>1.3460000000000001</v>
      </c>
      <c r="E66" s="13">
        <f>E65+3</f>
        <v>183</v>
      </c>
      <c r="F66" s="13">
        <v>2.0150000000000001</v>
      </c>
      <c r="G66" s="13">
        <v>1.4790000000000001</v>
      </c>
      <c r="H66" s="13">
        <v>1.155</v>
      </c>
      <c r="I66" s="13">
        <f>I65+3</f>
        <v>183</v>
      </c>
      <c r="J66" s="13">
        <v>1.5860000000000001</v>
      </c>
      <c r="K66" s="13">
        <v>1.5489999999999999</v>
      </c>
      <c r="L66" s="13">
        <v>1.5009999999999999</v>
      </c>
      <c r="M66" s="13">
        <f>M65+3</f>
        <v>183</v>
      </c>
      <c r="N66" s="13">
        <v>1.6140000000000001</v>
      </c>
      <c r="O66" s="13">
        <v>1.077</v>
      </c>
      <c r="P66" s="13">
        <v>1.0589999999999999</v>
      </c>
      <c r="Q66" s="13">
        <f>Q65+3</f>
        <v>183</v>
      </c>
      <c r="R66" s="13">
        <v>1.0429999999999999</v>
      </c>
      <c r="S66" s="13">
        <v>1.0269999999999999</v>
      </c>
      <c r="T66" s="13">
        <v>0.97499999999999998</v>
      </c>
      <c r="U66" s="13">
        <f>U65+3</f>
        <v>183</v>
      </c>
      <c r="V66" s="13">
        <v>1.0129999999999999</v>
      </c>
      <c r="W66" s="13">
        <v>1.0269999999999999</v>
      </c>
      <c r="X66" s="13">
        <v>0.96299999999999997</v>
      </c>
      <c r="Y66" s="13">
        <f>Y65+3</f>
        <v>183</v>
      </c>
      <c r="Z66" s="13">
        <v>1.595</v>
      </c>
      <c r="AA66" s="13">
        <v>1.5389999999999999</v>
      </c>
      <c r="AB66" s="13">
        <v>1.54</v>
      </c>
      <c r="AC66" s="13">
        <f>AC65+3</f>
        <v>183</v>
      </c>
      <c r="AD66" s="13">
        <v>1.605</v>
      </c>
      <c r="AE66" s="13">
        <v>1.6120000000000001</v>
      </c>
      <c r="AF66" s="13">
        <v>1.3540000000000001</v>
      </c>
      <c r="AG66" s="13">
        <f>AG65+3</f>
        <v>183</v>
      </c>
      <c r="AH66" s="13">
        <v>1.573</v>
      </c>
      <c r="AI66" s="13">
        <v>1.583</v>
      </c>
      <c r="AJ66" s="13">
        <v>1.5640000000000001</v>
      </c>
    </row>
    <row r="67" spans="1:36" x14ac:dyDescent="0.2">
      <c r="A67" s="13">
        <f>A66+3</f>
        <v>186</v>
      </c>
      <c r="B67" s="13">
        <v>1.2250000000000001</v>
      </c>
      <c r="C67" s="13">
        <v>1.3009999999999999</v>
      </c>
      <c r="D67" s="13">
        <v>1.351</v>
      </c>
      <c r="E67" s="13">
        <f>E66+3</f>
        <v>186</v>
      </c>
      <c r="F67" s="13">
        <v>2.0129999999999999</v>
      </c>
      <c r="G67" s="13">
        <v>1.4830000000000001</v>
      </c>
      <c r="H67" s="13">
        <v>1.157</v>
      </c>
      <c r="I67" s="13">
        <f>I66+3</f>
        <v>186</v>
      </c>
      <c r="J67" s="13">
        <v>1.593</v>
      </c>
      <c r="K67" s="13">
        <v>1.556</v>
      </c>
      <c r="L67" s="13">
        <v>1.508</v>
      </c>
      <c r="M67" s="13">
        <f>M66+3</f>
        <v>186</v>
      </c>
      <c r="N67" s="13">
        <v>1.619</v>
      </c>
      <c r="O67" s="13">
        <v>1.0820000000000001</v>
      </c>
      <c r="P67" s="13">
        <v>1.0629999999999999</v>
      </c>
      <c r="Q67" s="13">
        <f>Q66+3</f>
        <v>186</v>
      </c>
      <c r="R67" s="13">
        <v>1.0489999999999999</v>
      </c>
      <c r="S67" s="13">
        <v>1.0309999999999999</v>
      </c>
      <c r="T67" s="13">
        <v>0.97899999999999998</v>
      </c>
      <c r="U67" s="13">
        <f>U66+3</f>
        <v>186</v>
      </c>
      <c r="V67" s="13">
        <v>1.018</v>
      </c>
      <c r="W67" s="13">
        <v>1.032</v>
      </c>
      <c r="X67" s="13">
        <v>0.96799999999999997</v>
      </c>
      <c r="Y67" s="13">
        <f>Y66+3</f>
        <v>186</v>
      </c>
      <c r="Z67" s="13">
        <v>1.6</v>
      </c>
      <c r="AA67" s="13">
        <v>1.5429999999999999</v>
      </c>
      <c r="AB67" s="13">
        <v>1.5469999999999999</v>
      </c>
      <c r="AC67" s="13">
        <f>AC66+3</f>
        <v>186</v>
      </c>
      <c r="AD67" s="13">
        <v>1.61</v>
      </c>
      <c r="AE67" s="13">
        <v>1.619</v>
      </c>
      <c r="AF67" s="13">
        <v>1.3540000000000001</v>
      </c>
      <c r="AG67" s="13">
        <f>AG66+3</f>
        <v>186</v>
      </c>
      <c r="AH67" s="13">
        <v>1.579</v>
      </c>
      <c r="AI67" s="13">
        <v>1.5880000000000001</v>
      </c>
      <c r="AJ67" s="13">
        <v>1.5720000000000001</v>
      </c>
    </row>
    <row r="68" spans="1:36" x14ac:dyDescent="0.2">
      <c r="A68" s="13">
        <f>A67+3</f>
        <v>189</v>
      </c>
      <c r="B68" s="13">
        <v>1.2270000000000001</v>
      </c>
      <c r="C68" s="13">
        <v>1.3029999999999999</v>
      </c>
      <c r="D68" s="13">
        <v>1.3540000000000001</v>
      </c>
      <c r="E68" s="13">
        <f>E67+3</f>
        <v>189</v>
      </c>
      <c r="F68" s="13">
        <v>2.0270000000000001</v>
      </c>
      <c r="G68" s="13">
        <v>1.488</v>
      </c>
      <c r="H68" s="13">
        <v>1.159</v>
      </c>
      <c r="I68" s="13">
        <f>I67+3</f>
        <v>189</v>
      </c>
      <c r="J68" s="13">
        <v>1.5960000000000001</v>
      </c>
      <c r="K68" s="13">
        <v>1.5609999999999999</v>
      </c>
      <c r="L68" s="13">
        <v>1.514</v>
      </c>
      <c r="M68" s="13">
        <f>M67+3</f>
        <v>189</v>
      </c>
      <c r="N68" s="13">
        <v>1.627</v>
      </c>
      <c r="O68" s="13">
        <v>1.087</v>
      </c>
      <c r="P68" s="13">
        <v>1.0680000000000001</v>
      </c>
      <c r="Q68" s="13">
        <f>Q67+3</f>
        <v>189</v>
      </c>
      <c r="R68" s="13">
        <v>1.0529999999999999</v>
      </c>
      <c r="S68" s="13">
        <v>1.036</v>
      </c>
      <c r="T68" s="13">
        <v>0.98399999999999999</v>
      </c>
      <c r="U68" s="13">
        <f>U67+3</f>
        <v>189</v>
      </c>
      <c r="V68" s="13">
        <v>1.022</v>
      </c>
      <c r="W68" s="13">
        <v>1.0369999999999999</v>
      </c>
      <c r="X68" s="13">
        <v>0.97299999999999998</v>
      </c>
      <c r="Y68" s="13">
        <f>Y67+3</f>
        <v>189</v>
      </c>
      <c r="Z68" s="13">
        <v>1.61</v>
      </c>
      <c r="AA68" s="13">
        <v>1.5529999999999999</v>
      </c>
      <c r="AB68" s="13">
        <v>1.5529999999999999</v>
      </c>
      <c r="AC68" s="13">
        <f>AC67+3</f>
        <v>189</v>
      </c>
      <c r="AD68" s="13">
        <v>1.62</v>
      </c>
      <c r="AE68" s="13">
        <v>1.6259999999999999</v>
      </c>
      <c r="AF68" s="13">
        <v>1.3540000000000001</v>
      </c>
      <c r="AG68" s="13">
        <f>AG67+3</f>
        <v>189</v>
      </c>
      <c r="AH68" s="13">
        <v>1.5840000000000001</v>
      </c>
      <c r="AI68" s="13">
        <v>1.593</v>
      </c>
      <c r="AJ68" s="13">
        <v>1.5760000000000001</v>
      </c>
    </row>
    <row r="69" spans="1:36" x14ac:dyDescent="0.2">
      <c r="A69" s="13">
        <f>A68+3</f>
        <v>192</v>
      </c>
      <c r="B69" s="13">
        <v>1.2290000000000001</v>
      </c>
      <c r="C69" s="13">
        <v>1.3080000000000001</v>
      </c>
      <c r="D69" s="13">
        <v>1.3580000000000001</v>
      </c>
      <c r="E69" s="13">
        <f>E68+3</f>
        <v>192</v>
      </c>
      <c r="F69" s="13">
        <v>2.0350000000000001</v>
      </c>
      <c r="G69" s="13">
        <v>1.496</v>
      </c>
      <c r="H69" s="13">
        <v>1.161</v>
      </c>
      <c r="I69" s="13">
        <f>I68+3</f>
        <v>192</v>
      </c>
      <c r="J69" s="13">
        <v>1.603</v>
      </c>
      <c r="K69" s="13">
        <v>1.57</v>
      </c>
      <c r="L69" s="13">
        <v>1.52</v>
      </c>
      <c r="M69" s="13">
        <f>M68+3</f>
        <v>192</v>
      </c>
      <c r="N69" s="13">
        <v>1.6319999999999999</v>
      </c>
      <c r="O69" s="13">
        <v>1.0920000000000001</v>
      </c>
      <c r="P69" s="13">
        <v>1.0740000000000001</v>
      </c>
      <c r="Q69" s="13">
        <f>Q68+3</f>
        <v>192</v>
      </c>
      <c r="R69" s="13">
        <v>1.0569999999999999</v>
      </c>
      <c r="S69" s="13">
        <v>1.042</v>
      </c>
      <c r="T69" s="13">
        <v>0.98899999999999999</v>
      </c>
      <c r="U69" s="13">
        <f>U68+3</f>
        <v>192</v>
      </c>
      <c r="V69" s="13">
        <v>1.028</v>
      </c>
      <c r="W69" s="13">
        <v>1.0409999999999999</v>
      </c>
      <c r="X69" s="13">
        <v>0.97799999999999998</v>
      </c>
      <c r="Y69" s="13">
        <f>Y68+3</f>
        <v>192</v>
      </c>
      <c r="Z69" s="13">
        <v>1.6120000000000001</v>
      </c>
      <c r="AA69" s="13">
        <v>1.5549999999999999</v>
      </c>
      <c r="AB69" s="13">
        <v>1.5589999999999999</v>
      </c>
      <c r="AC69" s="13">
        <f>AC68+3</f>
        <v>192</v>
      </c>
      <c r="AD69" s="13">
        <v>1.623</v>
      </c>
      <c r="AE69" s="13">
        <v>1.631</v>
      </c>
      <c r="AF69" s="13">
        <v>1.3580000000000001</v>
      </c>
      <c r="AG69" s="13">
        <f>AG68+3</f>
        <v>192</v>
      </c>
      <c r="AH69" s="13">
        <v>1.5920000000000001</v>
      </c>
      <c r="AI69" s="13">
        <v>1.603</v>
      </c>
      <c r="AJ69" s="13">
        <v>1.5820000000000001</v>
      </c>
    </row>
    <row r="70" spans="1:36" x14ac:dyDescent="0.2">
      <c r="A70" s="13">
        <f>A69+3</f>
        <v>195</v>
      </c>
      <c r="B70" s="13">
        <v>1.232</v>
      </c>
      <c r="C70" s="13">
        <v>1.31</v>
      </c>
      <c r="D70" s="13">
        <v>1.36</v>
      </c>
      <c r="E70" s="13">
        <f>E69+3</f>
        <v>195</v>
      </c>
      <c r="F70" s="13">
        <v>2.0390000000000001</v>
      </c>
      <c r="G70" s="13">
        <v>1.5009999999999999</v>
      </c>
      <c r="H70" s="13">
        <v>1.161</v>
      </c>
      <c r="I70" s="13">
        <f>I69+3</f>
        <v>195</v>
      </c>
      <c r="J70" s="13">
        <v>1.6080000000000001</v>
      </c>
      <c r="K70" s="13">
        <v>1.5740000000000001</v>
      </c>
      <c r="L70" s="13">
        <v>1.526</v>
      </c>
      <c r="M70" s="13">
        <f>M69+3</f>
        <v>195</v>
      </c>
      <c r="N70" s="13">
        <v>1.6419999999999999</v>
      </c>
      <c r="O70" s="13">
        <v>1.0980000000000001</v>
      </c>
      <c r="P70" s="13">
        <v>1.08</v>
      </c>
      <c r="Q70" s="13">
        <f>Q69+3</f>
        <v>195</v>
      </c>
      <c r="R70" s="13">
        <v>1.0629999999999999</v>
      </c>
      <c r="S70" s="13">
        <v>1.046</v>
      </c>
      <c r="T70" s="13">
        <v>0.99299999999999999</v>
      </c>
      <c r="U70" s="13">
        <f>U69+3</f>
        <v>195</v>
      </c>
      <c r="V70" s="13">
        <v>1.032</v>
      </c>
      <c r="W70" s="13">
        <v>1.0449999999999999</v>
      </c>
      <c r="X70" s="13">
        <v>0.98299999999999998</v>
      </c>
      <c r="Y70" s="13">
        <f>Y69+3</f>
        <v>195</v>
      </c>
      <c r="Z70" s="13">
        <v>1.62</v>
      </c>
      <c r="AA70" s="13">
        <v>1.5649999999999999</v>
      </c>
      <c r="AB70" s="13">
        <v>1.5669999999999999</v>
      </c>
      <c r="AC70" s="13">
        <f>AC69+3</f>
        <v>195</v>
      </c>
      <c r="AD70" s="13">
        <v>1.635</v>
      </c>
      <c r="AE70" s="13">
        <v>1.641</v>
      </c>
      <c r="AF70" s="13">
        <v>1.359</v>
      </c>
      <c r="AG70" s="13">
        <f>AG69+3</f>
        <v>195</v>
      </c>
      <c r="AH70" s="13">
        <v>1.5940000000000001</v>
      </c>
      <c r="AI70" s="13">
        <v>1.61</v>
      </c>
      <c r="AJ70" s="13">
        <v>1.591</v>
      </c>
    </row>
    <row r="71" spans="1:36" x14ac:dyDescent="0.2">
      <c r="A71" s="13">
        <f>A70+3</f>
        <v>198</v>
      </c>
      <c r="B71" s="13">
        <v>1.234</v>
      </c>
      <c r="C71" s="13">
        <v>1.3140000000000001</v>
      </c>
      <c r="D71" s="13">
        <v>1.3640000000000001</v>
      </c>
      <c r="E71" s="13">
        <f>E70+3</f>
        <v>198</v>
      </c>
      <c r="F71" s="13">
        <v>2.0609999999999999</v>
      </c>
      <c r="G71" s="13">
        <v>1.5029999999999999</v>
      </c>
      <c r="H71" s="13">
        <v>1.1639999999999999</v>
      </c>
      <c r="I71" s="13">
        <f>I70+3</f>
        <v>198</v>
      </c>
      <c r="J71" s="13">
        <v>1.617</v>
      </c>
      <c r="K71" s="13">
        <v>1.583</v>
      </c>
      <c r="L71" s="13">
        <v>1.53</v>
      </c>
      <c r="M71" s="13">
        <f>M70+3</f>
        <v>198</v>
      </c>
      <c r="N71" s="13">
        <v>1.645</v>
      </c>
      <c r="O71" s="13">
        <v>1.1020000000000001</v>
      </c>
      <c r="P71" s="13">
        <v>1.085</v>
      </c>
      <c r="Q71" s="13">
        <f>Q70+3</f>
        <v>198</v>
      </c>
      <c r="R71" s="13">
        <v>1.0680000000000001</v>
      </c>
      <c r="S71" s="13">
        <v>1.05</v>
      </c>
      <c r="T71" s="13">
        <v>0.999</v>
      </c>
      <c r="U71" s="13">
        <f>U70+3</f>
        <v>198</v>
      </c>
      <c r="V71" s="13">
        <v>1.0389999999999999</v>
      </c>
      <c r="W71" s="13">
        <v>1.0509999999999999</v>
      </c>
      <c r="X71" s="13">
        <v>0.98799999999999999</v>
      </c>
      <c r="Y71" s="13">
        <f>Y70+3</f>
        <v>198</v>
      </c>
      <c r="Z71" s="13">
        <v>1.627</v>
      </c>
      <c r="AA71" s="13">
        <v>1.5680000000000001</v>
      </c>
      <c r="AB71" s="13">
        <v>1.5720000000000001</v>
      </c>
      <c r="AC71" s="13">
        <f>AC70+3</f>
        <v>198</v>
      </c>
      <c r="AD71" s="13">
        <v>1.639</v>
      </c>
      <c r="AE71" s="13">
        <v>1.647</v>
      </c>
      <c r="AF71" s="13">
        <v>1.363</v>
      </c>
      <c r="AG71" s="13">
        <f>AG70+3</f>
        <v>198</v>
      </c>
      <c r="AH71" s="13">
        <v>1.6040000000000001</v>
      </c>
      <c r="AI71" s="13">
        <v>1.617</v>
      </c>
      <c r="AJ71" s="13">
        <v>1.597</v>
      </c>
    </row>
    <row r="72" spans="1:36" x14ac:dyDescent="0.2">
      <c r="A72" s="13">
        <f>A71+3</f>
        <v>201</v>
      </c>
      <c r="B72" s="13">
        <v>1.2350000000000001</v>
      </c>
      <c r="C72" s="13">
        <v>1.3160000000000001</v>
      </c>
      <c r="D72" s="13">
        <v>1.369</v>
      </c>
      <c r="E72" s="13">
        <f>E71+3</f>
        <v>201</v>
      </c>
      <c r="F72" s="13">
        <v>2.0579999999999998</v>
      </c>
      <c r="G72" s="13">
        <v>1.5089999999999999</v>
      </c>
      <c r="H72" s="13">
        <v>1.165</v>
      </c>
      <c r="I72" s="13">
        <f>I71+3</f>
        <v>201</v>
      </c>
      <c r="J72" s="13">
        <v>1.6240000000000001</v>
      </c>
      <c r="K72" s="13">
        <v>1.5880000000000001</v>
      </c>
      <c r="L72" s="13">
        <v>1.5409999999999999</v>
      </c>
      <c r="M72" s="13">
        <f>M71+3</f>
        <v>201</v>
      </c>
      <c r="N72" s="13">
        <v>1.651</v>
      </c>
      <c r="O72" s="13">
        <v>1.107</v>
      </c>
      <c r="P72" s="13">
        <v>1.0900000000000001</v>
      </c>
      <c r="Q72" s="13">
        <f>Q71+3</f>
        <v>201</v>
      </c>
      <c r="R72" s="13">
        <v>1.073</v>
      </c>
      <c r="S72" s="13">
        <v>1.054</v>
      </c>
      <c r="T72" s="13">
        <v>1.002</v>
      </c>
      <c r="U72" s="13">
        <f>U71+3</f>
        <v>201</v>
      </c>
      <c r="V72" s="13">
        <v>1.042</v>
      </c>
      <c r="W72" s="13">
        <v>1.0569999999999999</v>
      </c>
      <c r="X72" s="13">
        <v>0.99299999999999999</v>
      </c>
      <c r="Y72" s="13">
        <f>Y71+3</f>
        <v>201</v>
      </c>
      <c r="Z72" s="13">
        <v>1.635</v>
      </c>
      <c r="AA72" s="13">
        <v>1.575</v>
      </c>
      <c r="AB72" s="13">
        <v>1.5780000000000001</v>
      </c>
      <c r="AC72" s="13">
        <f>AC71+3</f>
        <v>201</v>
      </c>
      <c r="AD72" s="13">
        <v>1.647</v>
      </c>
      <c r="AE72" s="13">
        <v>1.657</v>
      </c>
      <c r="AF72" s="13">
        <v>1.3660000000000001</v>
      </c>
      <c r="AG72" s="13">
        <f>AG71+3</f>
        <v>201</v>
      </c>
      <c r="AH72" s="13">
        <v>1.6080000000000001</v>
      </c>
      <c r="AI72" s="13">
        <v>1.6220000000000001</v>
      </c>
      <c r="AJ72" s="13">
        <v>1.6020000000000001</v>
      </c>
    </row>
    <row r="73" spans="1:36" x14ac:dyDescent="0.2">
      <c r="A73" s="13">
        <f>A72+3</f>
        <v>204</v>
      </c>
      <c r="B73" s="13">
        <v>1.2370000000000001</v>
      </c>
      <c r="C73" s="13">
        <v>1.319</v>
      </c>
      <c r="D73" s="13">
        <v>1.373</v>
      </c>
      <c r="E73" s="13">
        <f>E72+3</f>
        <v>204</v>
      </c>
      <c r="F73" s="13">
        <v>2.0670000000000002</v>
      </c>
      <c r="G73" s="13">
        <v>1.514</v>
      </c>
      <c r="H73" s="13">
        <v>1.1659999999999999</v>
      </c>
      <c r="I73" s="13">
        <f>I72+3</f>
        <v>204</v>
      </c>
      <c r="J73" s="13">
        <v>1.625</v>
      </c>
      <c r="K73" s="13">
        <v>1.59</v>
      </c>
      <c r="L73" s="13">
        <v>1.544</v>
      </c>
      <c r="M73" s="13">
        <f>M72+3</f>
        <v>204</v>
      </c>
      <c r="N73" s="13">
        <v>1.659</v>
      </c>
      <c r="O73" s="13">
        <v>1.113</v>
      </c>
      <c r="P73" s="13">
        <v>1.095</v>
      </c>
      <c r="Q73" s="13">
        <f>Q72+3</f>
        <v>204</v>
      </c>
      <c r="R73" s="13">
        <v>1.077</v>
      </c>
      <c r="S73" s="13">
        <v>1.0609999999999999</v>
      </c>
      <c r="T73" s="13">
        <v>1.0069999999999999</v>
      </c>
      <c r="U73" s="13">
        <f>U72+3</f>
        <v>204</v>
      </c>
      <c r="V73" s="13">
        <v>1.048</v>
      </c>
      <c r="W73" s="13">
        <v>1.0620000000000001</v>
      </c>
      <c r="X73" s="13">
        <v>0.998</v>
      </c>
      <c r="Y73" s="13">
        <f>Y72+3</f>
        <v>204</v>
      </c>
      <c r="Z73" s="13">
        <v>1.64</v>
      </c>
      <c r="AA73" s="13">
        <v>1.5820000000000001</v>
      </c>
      <c r="AB73" s="13">
        <v>1.581</v>
      </c>
      <c r="AC73" s="13">
        <f>AC72+3</f>
        <v>204</v>
      </c>
      <c r="AD73" s="13">
        <v>1.6519999999999999</v>
      </c>
      <c r="AE73" s="13">
        <v>1.661</v>
      </c>
      <c r="AF73" s="13">
        <v>1.3680000000000001</v>
      </c>
      <c r="AG73" s="13">
        <f>AG72+3</f>
        <v>204</v>
      </c>
      <c r="AH73" s="13">
        <v>1.6160000000000001</v>
      </c>
      <c r="AI73" s="13">
        <v>1.631</v>
      </c>
      <c r="AJ73" s="13">
        <v>1.6080000000000001</v>
      </c>
    </row>
    <row r="74" spans="1:36" x14ac:dyDescent="0.2">
      <c r="A74" s="13">
        <f>A73+3</f>
        <v>207</v>
      </c>
      <c r="B74" s="13">
        <v>1.242</v>
      </c>
      <c r="C74" s="13">
        <v>1.3220000000000001</v>
      </c>
      <c r="D74" s="13">
        <v>1.375</v>
      </c>
      <c r="E74" s="13">
        <f>E73+3</f>
        <v>207</v>
      </c>
      <c r="F74" s="13">
        <v>2.0819999999999999</v>
      </c>
      <c r="G74" s="13">
        <v>1.5209999999999999</v>
      </c>
      <c r="H74" s="13">
        <v>1.169</v>
      </c>
      <c r="I74" s="13">
        <f>I73+3</f>
        <v>207</v>
      </c>
      <c r="J74" s="13">
        <v>1.6339999999999999</v>
      </c>
      <c r="K74" s="13">
        <v>1.5980000000000001</v>
      </c>
      <c r="L74" s="13">
        <v>1.55</v>
      </c>
      <c r="M74" s="13">
        <f>M73+3</f>
        <v>207</v>
      </c>
      <c r="N74" s="13">
        <v>1.6639999999999999</v>
      </c>
      <c r="O74" s="13">
        <v>1.117</v>
      </c>
      <c r="P74" s="13">
        <v>1.101</v>
      </c>
      <c r="Q74" s="13">
        <f>Q73+3</f>
        <v>207</v>
      </c>
      <c r="R74" s="13">
        <v>1.081</v>
      </c>
      <c r="S74" s="13">
        <v>1.0649999999999999</v>
      </c>
      <c r="T74" s="13">
        <v>1.012</v>
      </c>
      <c r="U74" s="13">
        <f>U73+3</f>
        <v>207</v>
      </c>
      <c r="V74" s="13">
        <v>1.0529999999999999</v>
      </c>
      <c r="W74" s="13">
        <v>1.0660000000000001</v>
      </c>
      <c r="X74" s="13">
        <v>1.004</v>
      </c>
      <c r="Y74" s="13">
        <f>Y73+3</f>
        <v>207</v>
      </c>
      <c r="Z74" s="13">
        <v>1.651</v>
      </c>
      <c r="AA74" s="13">
        <v>1.59</v>
      </c>
      <c r="AB74" s="13">
        <v>1.5860000000000001</v>
      </c>
      <c r="AC74" s="13">
        <f>AC73+3</f>
        <v>207</v>
      </c>
      <c r="AD74" s="13">
        <v>1.66</v>
      </c>
      <c r="AE74" s="13">
        <v>1.671</v>
      </c>
      <c r="AF74" s="13">
        <v>1.371</v>
      </c>
      <c r="AG74" s="13">
        <f>AG73+3</f>
        <v>207</v>
      </c>
      <c r="AH74" s="13">
        <v>1.62</v>
      </c>
      <c r="AI74" s="13">
        <v>1.6339999999999999</v>
      </c>
      <c r="AJ74" s="13">
        <v>1.6140000000000001</v>
      </c>
    </row>
    <row r="75" spans="1:36" x14ac:dyDescent="0.2">
      <c r="A75" s="13">
        <f>A74+3</f>
        <v>210</v>
      </c>
      <c r="B75" s="13">
        <v>1.242</v>
      </c>
      <c r="C75" s="13">
        <v>1.3260000000000001</v>
      </c>
      <c r="D75" s="13">
        <v>1.379</v>
      </c>
      <c r="E75" s="13">
        <f>E74+3</f>
        <v>210</v>
      </c>
      <c r="F75" s="13">
        <v>2.0819999999999999</v>
      </c>
      <c r="G75" s="13">
        <v>1.5249999999999999</v>
      </c>
      <c r="H75" s="13">
        <v>1.169</v>
      </c>
      <c r="I75" s="13">
        <f>I74+3</f>
        <v>210</v>
      </c>
      <c r="J75" s="13">
        <v>1.6379999999999999</v>
      </c>
      <c r="K75" s="13">
        <v>1.6080000000000001</v>
      </c>
      <c r="L75" s="13">
        <v>1.556</v>
      </c>
      <c r="M75" s="13">
        <f>M74+3</f>
        <v>210</v>
      </c>
      <c r="N75" s="13">
        <v>1.669</v>
      </c>
      <c r="O75" s="13">
        <v>1.123</v>
      </c>
      <c r="P75" s="13">
        <v>1.1060000000000001</v>
      </c>
      <c r="Q75" s="13">
        <f>Q74+3</f>
        <v>210</v>
      </c>
      <c r="R75" s="13">
        <v>1.0860000000000001</v>
      </c>
      <c r="S75" s="13">
        <v>1.071</v>
      </c>
      <c r="T75" s="13">
        <v>1.016</v>
      </c>
      <c r="U75" s="13">
        <f>U74+3</f>
        <v>210</v>
      </c>
      <c r="V75" s="13">
        <v>1.0589999999999999</v>
      </c>
      <c r="W75" s="13">
        <v>1.071</v>
      </c>
      <c r="X75" s="13">
        <v>1.008</v>
      </c>
      <c r="Y75" s="13">
        <f>Y74+3</f>
        <v>210</v>
      </c>
      <c r="Z75" s="13">
        <v>1.6539999999999999</v>
      </c>
      <c r="AA75" s="13">
        <v>1.593</v>
      </c>
      <c r="AB75" s="13">
        <v>1.593</v>
      </c>
      <c r="AC75" s="13">
        <f>AC74+3</f>
        <v>210</v>
      </c>
      <c r="AD75" s="13">
        <v>1.665</v>
      </c>
      <c r="AE75" s="13">
        <v>1.677</v>
      </c>
      <c r="AF75" s="13">
        <v>1.3740000000000001</v>
      </c>
      <c r="AG75" s="13">
        <f>AG74+3</f>
        <v>210</v>
      </c>
      <c r="AH75" s="13">
        <v>1.629</v>
      </c>
      <c r="AI75" s="13">
        <v>1.64</v>
      </c>
      <c r="AJ75" s="13">
        <v>1.617</v>
      </c>
    </row>
    <row r="76" spans="1:36" x14ac:dyDescent="0.2">
      <c r="A76" s="13">
        <f>A75+3</f>
        <v>213</v>
      </c>
      <c r="B76" s="13">
        <v>1.244</v>
      </c>
      <c r="C76" s="13">
        <v>1.329</v>
      </c>
      <c r="D76" s="13">
        <v>1.3819999999999999</v>
      </c>
      <c r="E76" s="13">
        <f>E75+3</f>
        <v>213</v>
      </c>
      <c r="F76" s="13">
        <v>2.0950000000000002</v>
      </c>
      <c r="G76" s="13">
        <v>1.5309999999999999</v>
      </c>
      <c r="H76" s="13">
        <v>1.17</v>
      </c>
      <c r="I76" s="13">
        <f>I75+3</f>
        <v>213</v>
      </c>
      <c r="J76" s="13">
        <v>1.649</v>
      </c>
      <c r="K76" s="13">
        <v>1.611</v>
      </c>
      <c r="L76" s="13">
        <v>1.56</v>
      </c>
      <c r="M76" s="13">
        <f>M75+3</f>
        <v>213</v>
      </c>
      <c r="N76" s="13">
        <v>1.673</v>
      </c>
      <c r="O76" s="13">
        <v>1.1279999999999999</v>
      </c>
      <c r="P76" s="13">
        <v>1.1120000000000001</v>
      </c>
      <c r="Q76" s="13">
        <f>Q75+3</f>
        <v>213</v>
      </c>
      <c r="R76" s="13">
        <v>1.0900000000000001</v>
      </c>
      <c r="S76" s="13">
        <v>1.075</v>
      </c>
      <c r="T76" s="13">
        <v>1.02</v>
      </c>
      <c r="U76" s="13">
        <f>U75+3</f>
        <v>213</v>
      </c>
      <c r="V76" s="13">
        <v>1.0640000000000001</v>
      </c>
      <c r="W76" s="13">
        <v>1.075</v>
      </c>
      <c r="X76" s="13">
        <v>1.014</v>
      </c>
      <c r="Y76" s="13">
        <f>Y75+3</f>
        <v>213</v>
      </c>
      <c r="Z76" s="13">
        <v>1.663</v>
      </c>
      <c r="AA76" s="13">
        <v>1.6020000000000001</v>
      </c>
      <c r="AB76" s="13">
        <v>1.5980000000000001</v>
      </c>
      <c r="AC76" s="13">
        <f>AC75+3</f>
        <v>213</v>
      </c>
      <c r="AD76" s="13">
        <v>1.675</v>
      </c>
      <c r="AE76" s="13">
        <v>1.6870000000000001</v>
      </c>
      <c r="AF76" s="13">
        <v>1.38</v>
      </c>
      <c r="AG76" s="13">
        <f>AG75+3</f>
        <v>213</v>
      </c>
      <c r="AH76" s="13">
        <v>1.6379999999999999</v>
      </c>
      <c r="AI76" s="13">
        <v>1.6459999999999999</v>
      </c>
      <c r="AJ76" s="13">
        <v>1.625</v>
      </c>
    </row>
    <row r="77" spans="1:36" x14ac:dyDescent="0.2">
      <c r="A77" s="13">
        <f>A76+3</f>
        <v>216</v>
      </c>
      <c r="B77" s="13">
        <v>1.2470000000000001</v>
      </c>
      <c r="C77" s="13">
        <v>1.333</v>
      </c>
      <c r="D77" s="13">
        <v>1.387</v>
      </c>
      <c r="E77" s="13">
        <f>E76+3</f>
        <v>216</v>
      </c>
      <c r="F77" s="13">
        <v>2.101</v>
      </c>
      <c r="G77" s="13">
        <v>1.532</v>
      </c>
      <c r="H77" s="13">
        <v>1.173</v>
      </c>
      <c r="I77" s="13">
        <f>I76+3</f>
        <v>216</v>
      </c>
      <c r="J77" s="13">
        <v>1.6519999999999999</v>
      </c>
      <c r="K77" s="13">
        <v>1.617</v>
      </c>
      <c r="L77" s="13">
        <v>1.569</v>
      </c>
      <c r="M77" s="13">
        <f>M76+3</f>
        <v>216</v>
      </c>
      <c r="N77" s="13">
        <v>1.681</v>
      </c>
      <c r="O77" s="13">
        <v>1.135</v>
      </c>
      <c r="P77" s="13">
        <v>1.1160000000000001</v>
      </c>
      <c r="Q77" s="13">
        <f>Q76+3</f>
        <v>216</v>
      </c>
      <c r="R77" s="13">
        <v>1.0960000000000001</v>
      </c>
      <c r="S77" s="13">
        <v>1.081</v>
      </c>
      <c r="T77" s="13">
        <v>1.024</v>
      </c>
      <c r="U77" s="13">
        <f>U76+3</f>
        <v>216</v>
      </c>
      <c r="V77" s="13">
        <v>1.069</v>
      </c>
      <c r="W77" s="13">
        <v>1.081</v>
      </c>
      <c r="X77" s="13">
        <v>1.018</v>
      </c>
      <c r="Y77" s="13">
        <f>Y76+3</f>
        <v>216</v>
      </c>
      <c r="Z77" s="13">
        <v>1.667</v>
      </c>
      <c r="AA77" s="13">
        <v>1.6080000000000001</v>
      </c>
      <c r="AB77" s="13">
        <v>1.603</v>
      </c>
      <c r="AC77" s="13">
        <f>AC76+3</f>
        <v>216</v>
      </c>
      <c r="AD77" s="13">
        <v>1.6779999999999999</v>
      </c>
      <c r="AE77" s="13">
        <v>1.6910000000000001</v>
      </c>
      <c r="AF77" s="13">
        <v>1.381</v>
      </c>
      <c r="AG77" s="13">
        <f>AG76+3</f>
        <v>216</v>
      </c>
      <c r="AH77" s="13">
        <v>1.6439999999999999</v>
      </c>
      <c r="AI77" s="13">
        <v>1.65</v>
      </c>
      <c r="AJ77" s="13">
        <v>1.63</v>
      </c>
    </row>
    <row r="78" spans="1:36" x14ac:dyDescent="0.2">
      <c r="A78" s="13">
        <f>A77+3</f>
        <v>219</v>
      </c>
      <c r="B78" s="13">
        <v>1.248</v>
      </c>
      <c r="C78" s="13">
        <v>1.3360000000000001</v>
      </c>
      <c r="D78" s="13">
        <v>1.3879999999999999</v>
      </c>
      <c r="E78" s="13">
        <f>E77+3</f>
        <v>219</v>
      </c>
      <c r="F78" s="13">
        <v>2.117</v>
      </c>
      <c r="G78" s="13">
        <v>1.5369999999999999</v>
      </c>
      <c r="H78" s="13">
        <v>1.173</v>
      </c>
      <c r="I78" s="13">
        <f>I77+3</f>
        <v>219</v>
      </c>
      <c r="J78" s="13">
        <v>1.6539999999999999</v>
      </c>
      <c r="K78" s="13">
        <v>1.62</v>
      </c>
      <c r="L78" s="13">
        <v>1.5760000000000001</v>
      </c>
      <c r="M78" s="13">
        <f>M77+3</f>
        <v>219</v>
      </c>
      <c r="N78" s="13">
        <v>1.6870000000000001</v>
      </c>
      <c r="O78" s="13">
        <v>1.139</v>
      </c>
      <c r="P78" s="13">
        <v>1.1220000000000001</v>
      </c>
      <c r="Q78" s="13">
        <f>Q77+3</f>
        <v>219</v>
      </c>
      <c r="R78" s="13">
        <v>1.1000000000000001</v>
      </c>
      <c r="S78" s="13">
        <v>1.0860000000000001</v>
      </c>
      <c r="T78" s="13">
        <v>1.0289999999999999</v>
      </c>
      <c r="U78" s="13">
        <f>U77+3</f>
        <v>219</v>
      </c>
      <c r="V78" s="13">
        <v>1.0740000000000001</v>
      </c>
      <c r="W78" s="13">
        <v>1.0860000000000001</v>
      </c>
      <c r="X78" s="13">
        <v>1.024</v>
      </c>
      <c r="Y78" s="13">
        <f>Y77+3</f>
        <v>219</v>
      </c>
      <c r="Z78" s="13">
        <v>1.6739999999999999</v>
      </c>
      <c r="AA78" s="13">
        <v>1.615</v>
      </c>
      <c r="AB78" s="13">
        <v>1.6080000000000001</v>
      </c>
      <c r="AC78" s="13">
        <f>AC77+3</f>
        <v>219</v>
      </c>
      <c r="AD78" s="13">
        <v>1.69</v>
      </c>
      <c r="AE78" s="13">
        <v>1.7030000000000001</v>
      </c>
      <c r="AF78" s="13">
        <v>1.3839999999999999</v>
      </c>
      <c r="AG78" s="13">
        <f>AG77+3</f>
        <v>219</v>
      </c>
      <c r="AH78" s="13">
        <v>1.647</v>
      </c>
      <c r="AI78" s="13">
        <v>1.6579999999999999</v>
      </c>
      <c r="AJ78" s="13">
        <v>1.6359999999999999</v>
      </c>
    </row>
    <row r="79" spans="1:36" x14ac:dyDescent="0.2">
      <c r="A79" s="13">
        <f>A78+3</f>
        <v>222</v>
      </c>
      <c r="B79" s="13">
        <v>1.252</v>
      </c>
      <c r="C79" s="13">
        <v>1.3380000000000001</v>
      </c>
      <c r="D79" s="13">
        <v>1.391</v>
      </c>
      <c r="E79" s="13">
        <f>E78+3</f>
        <v>222</v>
      </c>
      <c r="F79" s="13">
        <v>2.1269999999999998</v>
      </c>
      <c r="G79" s="13">
        <v>1.5429999999999999</v>
      </c>
      <c r="H79" s="13">
        <v>1.175</v>
      </c>
      <c r="I79" s="13">
        <f>I78+3</f>
        <v>222</v>
      </c>
      <c r="J79" s="13">
        <v>1.6639999999999999</v>
      </c>
      <c r="K79" s="13">
        <v>1.627</v>
      </c>
      <c r="L79" s="13">
        <v>1.5760000000000001</v>
      </c>
      <c r="M79" s="13">
        <f>M78+3</f>
        <v>222</v>
      </c>
      <c r="N79" s="13">
        <v>1.694</v>
      </c>
      <c r="O79" s="13">
        <v>1.143</v>
      </c>
      <c r="P79" s="13">
        <v>1.127</v>
      </c>
      <c r="Q79" s="13">
        <f>Q78+3</f>
        <v>222</v>
      </c>
      <c r="R79" s="13">
        <v>1.105</v>
      </c>
      <c r="S79" s="13">
        <v>1.089</v>
      </c>
      <c r="T79" s="13">
        <v>1.0329999999999999</v>
      </c>
      <c r="U79" s="13">
        <f>U78+3</f>
        <v>222</v>
      </c>
      <c r="V79" s="13">
        <v>1.08</v>
      </c>
      <c r="W79" s="13">
        <v>1.0900000000000001</v>
      </c>
      <c r="X79" s="13">
        <v>1.0269999999999999</v>
      </c>
      <c r="Y79" s="13">
        <f>Y78+3</f>
        <v>222</v>
      </c>
      <c r="Z79" s="13">
        <v>1.68</v>
      </c>
      <c r="AA79" s="13">
        <v>1.621</v>
      </c>
      <c r="AB79" s="13">
        <v>1.615</v>
      </c>
      <c r="AC79" s="13">
        <f>AC78+3</f>
        <v>222</v>
      </c>
      <c r="AD79" s="13">
        <v>1.6930000000000001</v>
      </c>
      <c r="AE79" s="13">
        <v>1.706</v>
      </c>
      <c r="AF79" s="13">
        <v>1.389</v>
      </c>
      <c r="AG79" s="13">
        <f>AG78+3</f>
        <v>222</v>
      </c>
      <c r="AH79" s="13">
        <v>1.6539999999999999</v>
      </c>
      <c r="AI79" s="13">
        <v>1.6659999999999999</v>
      </c>
      <c r="AJ79" s="13">
        <v>1.645</v>
      </c>
    </row>
    <row r="80" spans="1:36" x14ac:dyDescent="0.2">
      <c r="A80" s="13">
        <f>A79+3</f>
        <v>225</v>
      </c>
      <c r="B80" s="13">
        <v>1.2529999999999999</v>
      </c>
      <c r="C80" s="13">
        <v>1.3420000000000001</v>
      </c>
      <c r="D80" s="13">
        <v>1.397</v>
      </c>
      <c r="E80" s="13">
        <f>E79+3</f>
        <v>225</v>
      </c>
      <c r="F80" s="13">
        <v>2.1160000000000001</v>
      </c>
      <c r="G80" s="13">
        <v>1.55</v>
      </c>
      <c r="H80" s="13">
        <v>1.1759999999999999</v>
      </c>
      <c r="I80" s="13">
        <f>I79+3</f>
        <v>225</v>
      </c>
      <c r="J80" s="13">
        <v>1.67</v>
      </c>
      <c r="K80" s="13">
        <v>1.6359999999999999</v>
      </c>
      <c r="L80" s="13">
        <v>1.5880000000000001</v>
      </c>
      <c r="M80" s="13">
        <f>M79+3</f>
        <v>225</v>
      </c>
      <c r="N80" s="13">
        <v>1.7</v>
      </c>
      <c r="O80" s="13">
        <v>1.1479999999999999</v>
      </c>
      <c r="P80" s="13">
        <v>1.133</v>
      </c>
      <c r="Q80" s="13">
        <f>Q79+3</f>
        <v>225</v>
      </c>
      <c r="R80" s="13">
        <v>1.109</v>
      </c>
      <c r="S80" s="13">
        <v>1.0940000000000001</v>
      </c>
      <c r="T80" s="13">
        <v>1.038</v>
      </c>
      <c r="U80" s="13">
        <f>U79+3</f>
        <v>225</v>
      </c>
      <c r="V80" s="13">
        <v>1.085</v>
      </c>
      <c r="W80" s="13">
        <v>1.097</v>
      </c>
      <c r="X80" s="13">
        <v>1.034</v>
      </c>
      <c r="Y80" s="13">
        <f>Y79+3</f>
        <v>225</v>
      </c>
      <c r="Z80" s="13">
        <v>1.6879999999999999</v>
      </c>
      <c r="AA80" s="13">
        <v>1.6220000000000001</v>
      </c>
      <c r="AB80" s="13">
        <v>1.6220000000000001</v>
      </c>
      <c r="AC80" s="13">
        <f>AC79+3</f>
        <v>225</v>
      </c>
      <c r="AD80" s="13">
        <v>1.704</v>
      </c>
      <c r="AE80" s="13">
        <v>1.7190000000000001</v>
      </c>
      <c r="AF80" s="13">
        <v>1.395</v>
      </c>
      <c r="AG80" s="13">
        <f>AG79+3</f>
        <v>225</v>
      </c>
      <c r="AH80" s="13">
        <v>1.659</v>
      </c>
      <c r="AI80" s="13">
        <v>1.6719999999999999</v>
      </c>
      <c r="AJ80" s="13">
        <v>1.65</v>
      </c>
    </row>
    <row r="81" spans="1:36" x14ac:dyDescent="0.2">
      <c r="A81" s="13">
        <f>A80+3</f>
        <v>228</v>
      </c>
      <c r="B81" s="13">
        <v>1.2549999999999999</v>
      </c>
      <c r="C81" s="13">
        <v>1.3440000000000001</v>
      </c>
      <c r="D81" s="13">
        <v>1.401</v>
      </c>
      <c r="E81" s="13">
        <f>E80+3</f>
        <v>228</v>
      </c>
      <c r="F81" s="13">
        <v>2.1389999999999998</v>
      </c>
      <c r="G81" s="13">
        <v>1.5580000000000001</v>
      </c>
      <c r="H81" s="13">
        <v>1.1779999999999999</v>
      </c>
      <c r="I81" s="13">
        <f>I80+3</f>
        <v>228</v>
      </c>
      <c r="J81" s="13">
        <v>1.677</v>
      </c>
      <c r="K81" s="13">
        <v>1.639</v>
      </c>
      <c r="L81" s="13">
        <v>1.5920000000000001</v>
      </c>
      <c r="M81" s="13">
        <f>M80+3</f>
        <v>228</v>
      </c>
      <c r="N81" s="13">
        <v>1.7</v>
      </c>
      <c r="O81" s="13">
        <v>1.153</v>
      </c>
      <c r="P81" s="13">
        <v>1.139</v>
      </c>
      <c r="Q81" s="13">
        <f>Q80+3</f>
        <v>228</v>
      </c>
      <c r="R81" s="13">
        <v>1.1140000000000001</v>
      </c>
      <c r="S81" s="13">
        <v>1.0980000000000001</v>
      </c>
      <c r="T81" s="13">
        <v>1.0429999999999999</v>
      </c>
      <c r="U81" s="13">
        <f>U80+3</f>
        <v>228</v>
      </c>
      <c r="V81" s="13">
        <v>1.089</v>
      </c>
      <c r="W81" s="13">
        <v>1.101</v>
      </c>
      <c r="X81" s="13">
        <v>1.0389999999999999</v>
      </c>
      <c r="Y81" s="13">
        <f>Y80+3</f>
        <v>228</v>
      </c>
      <c r="Z81" s="13">
        <v>1.6950000000000001</v>
      </c>
      <c r="AA81" s="13">
        <v>1.6279999999999999</v>
      </c>
      <c r="AB81" s="13">
        <v>1.63</v>
      </c>
      <c r="AC81" s="13">
        <f>AC80+3</f>
        <v>228</v>
      </c>
      <c r="AD81" s="13">
        <v>1.71</v>
      </c>
      <c r="AE81" s="13">
        <v>1.7230000000000001</v>
      </c>
      <c r="AF81" s="13">
        <v>1.395</v>
      </c>
      <c r="AG81" s="13">
        <f>AG80+3</f>
        <v>228</v>
      </c>
      <c r="AH81" s="13">
        <v>1.6679999999999999</v>
      </c>
      <c r="AI81" s="13">
        <v>1.673</v>
      </c>
      <c r="AJ81" s="13">
        <v>1.6579999999999999</v>
      </c>
    </row>
    <row r="82" spans="1:36" x14ac:dyDescent="0.2">
      <c r="A82" s="13">
        <f>A81+3</f>
        <v>231</v>
      </c>
      <c r="B82" s="13">
        <v>1.258</v>
      </c>
      <c r="C82" s="13">
        <v>1.349</v>
      </c>
      <c r="D82" s="13">
        <v>1.403</v>
      </c>
      <c r="E82" s="13">
        <f>E81+3</f>
        <v>231</v>
      </c>
      <c r="F82" s="13">
        <v>2.1389999999999998</v>
      </c>
      <c r="G82" s="13">
        <v>1.5609999999999999</v>
      </c>
      <c r="H82" s="13">
        <v>1.1779999999999999</v>
      </c>
      <c r="I82" s="13">
        <f>I81+3</f>
        <v>231</v>
      </c>
      <c r="J82" s="13">
        <v>1.6839999999999999</v>
      </c>
      <c r="K82" s="13">
        <v>1.6459999999999999</v>
      </c>
      <c r="L82" s="13">
        <v>1.6</v>
      </c>
      <c r="M82" s="13">
        <f>M81+3</f>
        <v>231</v>
      </c>
      <c r="N82" s="13">
        <v>1.71</v>
      </c>
      <c r="O82" s="13">
        <v>1.159</v>
      </c>
      <c r="P82" s="13">
        <v>1.143</v>
      </c>
      <c r="Q82" s="13">
        <f>Q81+3</f>
        <v>231</v>
      </c>
      <c r="R82" s="13">
        <v>1.1180000000000001</v>
      </c>
      <c r="S82" s="13">
        <v>1.105</v>
      </c>
      <c r="T82" s="13">
        <v>1.048</v>
      </c>
      <c r="U82" s="13">
        <f>U81+3</f>
        <v>231</v>
      </c>
      <c r="V82" s="13">
        <v>1.093</v>
      </c>
      <c r="W82" s="13">
        <v>1.1040000000000001</v>
      </c>
      <c r="X82" s="13">
        <v>1.046</v>
      </c>
      <c r="Y82" s="13">
        <f>Y81+3</f>
        <v>231</v>
      </c>
      <c r="Z82" s="13">
        <v>1.702</v>
      </c>
      <c r="AA82" s="13">
        <v>1.6359999999999999</v>
      </c>
      <c r="AB82" s="13">
        <v>1.6319999999999999</v>
      </c>
      <c r="AC82" s="13">
        <f>AC81+3</f>
        <v>231</v>
      </c>
      <c r="AD82" s="13">
        <v>1.7210000000000001</v>
      </c>
      <c r="AE82" s="13">
        <v>1.732</v>
      </c>
      <c r="AF82" s="13">
        <v>1.395</v>
      </c>
      <c r="AG82" s="13">
        <f>AG81+3</f>
        <v>231</v>
      </c>
      <c r="AH82" s="13">
        <v>1.6759999999999999</v>
      </c>
      <c r="AI82" s="13">
        <v>1.6830000000000001</v>
      </c>
      <c r="AJ82" s="13">
        <v>1.6619999999999999</v>
      </c>
    </row>
    <row r="83" spans="1:36" x14ac:dyDescent="0.2">
      <c r="A83" s="13">
        <f>A82+3</f>
        <v>234</v>
      </c>
      <c r="B83" s="13">
        <v>1.26</v>
      </c>
      <c r="C83" s="13">
        <v>1.353</v>
      </c>
      <c r="D83" s="13">
        <v>1.409</v>
      </c>
      <c r="E83" s="13">
        <f>E82+3</f>
        <v>234</v>
      </c>
      <c r="F83" s="13">
        <v>2.157</v>
      </c>
      <c r="G83" s="13">
        <v>1.5660000000000001</v>
      </c>
      <c r="H83" s="13">
        <v>1.18</v>
      </c>
      <c r="I83" s="13">
        <f>I82+3</f>
        <v>234</v>
      </c>
      <c r="J83" s="13">
        <v>1.6859999999999999</v>
      </c>
      <c r="K83" s="13">
        <v>1.6479999999999999</v>
      </c>
      <c r="L83" s="13">
        <v>1.605</v>
      </c>
      <c r="M83" s="13">
        <f>M82+3</f>
        <v>234</v>
      </c>
      <c r="N83" s="13">
        <v>1.7150000000000001</v>
      </c>
      <c r="O83" s="13">
        <v>1.163</v>
      </c>
      <c r="P83" s="13">
        <v>1.149</v>
      </c>
      <c r="Q83" s="13">
        <f>Q82+3</f>
        <v>234</v>
      </c>
      <c r="R83" s="13">
        <v>1.121</v>
      </c>
      <c r="S83" s="13">
        <v>1.1080000000000001</v>
      </c>
      <c r="T83" s="13">
        <v>1.052</v>
      </c>
      <c r="U83" s="13">
        <f>U82+3</f>
        <v>234</v>
      </c>
      <c r="V83" s="13">
        <v>1.1000000000000001</v>
      </c>
      <c r="W83" s="13">
        <v>1.111</v>
      </c>
      <c r="X83" s="13">
        <v>1.0489999999999999</v>
      </c>
      <c r="Y83" s="13">
        <f>Y82+3</f>
        <v>234</v>
      </c>
      <c r="Z83" s="13">
        <v>1.7090000000000001</v>
      </c>
      <c r="AA83" s="13">
        <v>1.641</v>
      </c>
      <c r="AB83" s="13">
        <v>1.641</v>
      </c>
      <c r="AC83" s="13">
        <f>AC82+3</f>
        <v>234</v>
      </c>
      <c r="AD83" s="13">
        <v>1.724</v>
      </c>
      <c r="AE83" s="13">
        <v>1.7390000000000001</v>
      </c>
      <c r="AF83" s="13">
        <v>1.3979999999999999</v>
      </c>
      <c r="AG83" s="13">
        <f>AG82+3</f>
        <v>234</v>
      </c>
      <c r="AH83" s="13">
        <v>1.6819999999999999</v>
      </c>
      <c r="AI83" s="13">
        <v>1.6890000000000001</v>
      </c>
      <c r="AJ83" s="13">
        <v>1.669</v>
      </c>
    </row>
    <row r="84" spans="1:36" x14ac:dyDescent="0.2">
      <c r="A84" s="13">
        <f>A83+3</f>
        <v>237</v>
      </c>
      <c r="B84" s="13">
        <v>1.2609999999999999</v>
      </c>
      <c r="C84" s="13">
        <v>1.3540000000000001</v>
      </c>
      <c r="D84" s="13">
        <v>1.41</v>
      </c>
      <c r="E84" s="13">
        <f>E83+3</f>
        <v>237</v>
      </c>
      <c r="F84" s="13">
        <v>2.1669999999999998</v>
      </c>
      <c r="G84" s="13">
        <v>1.571</v>
      </c>
      <c r="H84" s="13">
        <v>1.1819999999999999</v>
      </c>
      <c r="I84" s="13">
        <f>I83+3</f>
        <v>237</v>
      </c>
      <c r="J84" s="13">
        <v>1.6919999999999999</v>
      </c>
      <c r="K84" s="13">
        <v>1.6559999999999999</v>
      </c>
      <c r="L84" s="13">
        <v>1.611</v>
      </c>
      <c r="M84" s="13">
        <f>M83+3</f>
        <v>237</v>
      </c>
      <c r="N84" s="13">
        <v>1.726</v>
      </c>
      <c r="O84" s="13">
        <v>1.169</v>
      </c>
      <c r="P84" s="13">
        <v>1.1539999999999999</v>
      </c>
      <c r="Q84" s="13">
        <f>Q83+3</f>
        <v>237</v>
      </c>
      <c r="R84" s="13">
        <v>1.127</v>
      </c>
      <c r="S84" s="13">
        <v>1.115</v>
      </c>
      <c r="T84" s="13">
        <v>1.056</v>
      </c>
      <c r="U84" s="13">
        <f>U83+3</f>
        <v>237</v>
      </c>
      <c r="V84" s="13">
        <v>1.105</v>
      </c>
      <c r="W84" s="13">
        <v>1.1160000000000001</v>
      </c>
      <c r="X84" s="13">
        <v>1.0569999999999999</v>
      </c>
      <c r="Y84" s="13">
        <f>Y83+3</f>
        <v>237</v>
      </c>
      <c r="Z84" s="13">
        <v>1.7170000000000001</v>
      </c>
      <c r="AA84" s="13">
        <v>1.6479999999999999</v>
      </c>
      <c r="AB84" s="13">
        <v>1.647</v>
      </c>
      <c r="AC84" s="13">
        <f>AC83+3</f>
        <v>237</v>
      </c>
      <c r="AD84" s="13">
        <v>1.7350000000000001</v>
      </c>
      <c r="AE84" s="13">
        <v>1.7450000000000001</v>
      </c>
      <c r="AF84" s="13">
        <v>1.399</v>
      </c>
      <c r="AG84" s="13">
        <f>AG83+3</f>
        <v>237</v>
      </c>
      <c r="AH84" s="13">
        <v>1.6870000000000001</v>
      </c>
      <c r="AI84" s="13">
        <v>1.6950000000000001</v>
      </c>
      <c r="AJ84" s="13">
        <v>1.675</v>
      </c>
    </row>
    <row r="85" spans="1:36" x14ac:dyDescent="0.2">
      <c r="A85" s="13">
        <f>A84+3</f>
        <v>240</v>
      </c>
      <c r="B85" s="13">
        <v>1.2649999999999999</v>
      </c>
      <c r="C85" s="13">
        <v>1.359</v>
      </c>
      <c r="D85" s="13">
        <v>1.4139999999999999</v>
      </c>
      <c r="E85" s="13">
        <f>E84+3</f>
        <v>240</v>
      </c>
      <c r="F85" s="13">
        <v>2.165</v>
      </c>
      <c r="G85" s="13">
        <v>1.573</v>
      </c>
      <c r="H85" s="13">
        <v>1.1839999999999999</v>
      </c>
      <c r="I85" s="13">
        <f>I84+3</f>
        <v>240</v>
      </c>
      <c r="J85" s="13">
        <v>1.6950000000000001</v>
      </c>
      <c r="K85" s="13">
        <v>1.66</v>
      </c>
      <c r="L85" s="13">
        <v>1.619</v>
      </c>
      <c r="M85" s="13">
        <f>M84+3</f>
        <v>240</v>
      </c>
      <c r="N85" s="13">
        <v>1.73</v>
      </c>
      <c r="O85" s="13">
        <v>1.173</v>
      </c>
      <c r="P85" s="13">
        <v>1.1599999999999999</v>
      </c>
      <c r="Q85" s="13">
        <f>Q84+3</f>
        <v>240</v>
      </c>
      <c r="R85" s="13">
        <v>1.131</v>
      </c>
      <c r="S85" s="13">
        <v>1.1180000000000001</v>
      </c>
      <c r="T85" s="13">
        <v>1.06</v>
      </c>
      <c r="U85" s="13">
        <f>U84+3</f>
        <v>240</v>
      </c>
      <c r="V85" s="13">
        <v>1.111</v>
      </c>
      <c r="W85" s="13">
        <v>1.1220000000000001</v>
      </c>
      <c r="X85" s="13">
        <v>1.0589999999999999</v>
      </c>
      <c r="Y85" s="13">
        <f>Y84+3</f>
        <v>240</v>
      </c>
      <c r="Z85" s="13">
        <v>1.7190000000000001</v>
      </c>
      <c r="AA85" s="13">
        <v>1.6559999999999999</v>
      </c>
      <c r="AB85" s="13">
        <v>1.6559999999999999</v>
      </c>
      <c r="AC85" s="13">
        <f>AC84+3</f>
        <v>240</v>
      </c>
      <c r="AD85" s="13">
        <v>1.7390000000000001</v>
      </c>
      <c r="AE85" s="13">
        <v>1.7529999999999999</v>
      </c>
      <c r="AF85" s="13">
        <v>1.401</v>
      </c>
      <c r="AG85" s="13">
        <f>AG84+3</f>
        <v>240</v>
      </c>
      <c r="AH85" s="13">
        <v>1.6910000000000001</v>
      </c>
      <c r="AI85" s="13">
        <v>1.704</v>
      </c>
      <c r="AJ85" s="13">
        <v>1.6850000000000001</v>
      </c>
    </row>
    <row r="86" spans="1:36" x14ac:dyDescent="0.2">
      <c r="A86" s="13">
        <f>A85+3</f>
        <v>243</v>
      </c>
      <c r="B86" s="13">
        <v>1.2669999999999999</v>
      </c>
      <c r="C86" s="13">
        <v>1.36</v>
      </c>
      <c r="D86" s="13">
        <v>1.419</v>
      </c>
      <c r="E86" s="13">
        <f>E85+3</f>
        <v>243</v>
      </c>
      <c r="F86" s="13">
        <v>2.1829999999999998</v>
      </c>
      <c r="G86" s="13">
        <v>1.581</v>
      </c>
      <c r="H86" s="13">
        <v>1.1859999999999999</v>
      </c>
      <c r="I86" s="13">
        <f>I85+3</f>
        <v>243</v>
      </c>
      <c r="J86" s="13">
        <v>1.7050000000000001</v>
      </c>
      <c r="K86" s="13">
        <v>1.665</v>
      </c>
      <c r="L86" s="13">
        <v>1.62</v>
      </c>
      <c r="M86" s="13">
        <f>M85+3</f>
        <v>243</v>
      </c>
      <c r="N86" s="13">
        <v>1.738</v>
      </c>
      <c r="O86" s="13">
        <v>1.18</v>
      </c>
      <c r="P86" s="13">
        <v>1.165</v>
      </c>
      <c r="Q86" s="13">
        <f>Q85+3</f>
        <v>243</v>
      </c>
      <c r="R86" s="13">
        <v>1.1359999999999999</v>
      </c>
      <c r="S86" s="13">
        <v>1.123</v>
      </c>
      <c r="T86" s="13">
        <v>1.0649999999999999</v>
      </c>
      <c r="U86" s="13">
        <f>U85+3</f>
        <v>243</v>
      </c>
      <c r="V86" s="13">
        <v>1.115</v>
      </c>
      <c r="W86" s="13">
        <v>1.125</v>
      </c>
      <c r="X86" s="13">
        <v>1.0649999999999999</v>
      </c>
      <c r="Y86" s="13">
        <f>Y85+3</f>
        <v>243</v>
      </c>
      <c r="Z86" s="13">
        <v>1.728</v>
      </c>
      <c r="AA86" s="13">
        <v>1.661</v>
      </c>
      <c r="AB86" s="13">
        <v>1.6559999999999999</v>
      </c>
      <c r="AC86" s="13">
        <f>AC85+3</f>
        <v>243</v>
      </c>
      <c r="AD86" s="13">
        <v>1.7509999999999999</v>
      </c>
      <c r="AE86" s="13">
        <v>1.764</v>
      </c>
      <c r="AF86" s="13">
        <v>1.4059999999999999</v>
      </c>
      <c r="AG86" s="13">
        <f>AG85+3</f>
        <v>243</v>
      </c>
      <c r="AH86" s="13">
        <v>1.696</v>
      </c>
      <c r="AI86" s="13">
        <v>1.7130000000000001</v>
      </c>
      <c r="AJ86" s="13">
        <v>1.6890000000000001</v>
      </c>
    </row>
    <row r="87" spans="1:36" x14ac:dyDescent="0.2">
      <c r="A87" s="13">
        <f>A86+3</f>
        <v>246</v>
      </c>
      <c r="B87" s="13">
        <v>1.268</v>
      </c>
      <c r="C87" s="13">
        <v>1.3640000000000001</v>
      </c>
      <c r="D87" s="13">
        <v>1.421</v>
      </c>
      <c r="E87" s="13">
        <f>E86+3</f>
        <v>246</v>
      </c>
      <c r="F87" s="13">
        <v>2.1709999999999998</v>
      </c>
      <c r="G87" s="13">
        <v>1.587</v>
      </c>
      <c r="H87" s="13">
        <v>1.1859999999999999</v>
      </c>
      <c r="I87" s="13">
        <f>I86+3</f>
        <v>246</v>
      </c>
      <c r="J87" s="13">
        <v>1.71</v>
      </c>
      <c r="K87" s="13">
        <v>1.6719999999999999</v>
      </c>
      <c r="L87" s="13">
        <v>1.631</v>
      </c>
      <c r="M87" s="13">
        <f>M86+3</f>
        <v>246</v>
      </c>
      <c r="N87" s="13">
        <v>1.7430000000000001</v>
      </c>
      <c r="O87" s="13">
        <v>1.1850000000000001</v>
      </c>
      <c r="P87" s="13">
        <v>1.1719999999999999</v>
      </c>
      <c r="Q87" s="13">
        <f>Q86+3</f>
        <v>246</v>
      </c>
      <c r="R87" s="13">
        <v>1.1399999999999999</v>
      </c>
      <c r="S87" s="13">
        <v>1.127</v>
      </c>
      <c r="T87" s="13">
        <v>1.07</v>
      </c>
      <c r="U87" s="13">
        <f>U86+3</f>
        <v>246</v>
      </c>
      <c r="V87" s="13">
        <v>1.1200000000000001</v>
      </c>
      <c r="W87" s="13">
        <v>1.1299999999999999</v>
      </c>
      <c r="X87" s="13">
        <v>1.071</v>
      </c>
      <c r="Y87" s="13">
        <f>Y86+3</f>
        <v>246</v>
      </c>
      <c r="Z87" s="13">
        <v>1.732</v>
      </c>
      <c r="AA87" s="13">
        <v>1.669</v>
      </c>
      <c r="AB87" s="13">
        <v>1.6639999999999999</v>
      </c>
      <c r="AC87" s="13">
        <f>AC86+3</f>
        <v>246</v>
      </c>
      <c r="AD87" s="13">
        <v>1.752</v>
      </c>
      <c r="AE87" s="13">
        <v>1.766</v>
      </c>
      <c r="AF87" s="13">
        <v>1.409</v>
      </c>
      <c r="AG87" s="13">
        <f>AG86+3</f>
        <v>246</v>
      </c>
      <c r="AH87" s="13">
        <v>1.6990000000000001</v>
      </c>
      <c r="AI87" s="13">
        <v>1.714</v>
      </c>
      <c r="AJ87" s="13">
        <v>1.6990000000000001</v>
      </c>
    </row>
    <row r="88" spans="1:36" x14ac:dyDescent="0.2">
      <c r="A88" s="13">
        <f>A87+3</f>
        <v>249</v>
      </c>
      <c r="B88" s="13">
        <v>1.2729999999999999</v>
      </c>
      <c r="C88" s="13">
        <v>1.369</v>
      </c>
      <c r="D88" s="13">
        <v>1.427</v>
      </c>
      <c r="E88" s="13">
        <f>E87+3</f>
        <v>249</v>
      </c>
      <c r="F88" s="13">
        <v>2.2040000000000002</v>
      </c>
      <c r="G88" s="13">
        <v>1.59</v>
      </c>
      <c r="H88" s="13">
        <v>1.1879999999999999</v>
      </c>
      <c r="I88" s="13">
        <f>I87+3</f>
        <v>249</v>
      </c>
      <c r="J88" s="13">
        <v>1.712</v>
      </c>
      <c r="K88" s="13">
        <v>1.675</v>
      </c>
      <c r="L88" s="13">
        <v>1.635</v>
      </c>
      <c r="M88" s="13">
        <f>M87+3</f>
        <v>249</v>
      </c>
      <c r="N88" s="13">
        <v>1.75</v>
      </c>
      <c r="O88" s="13">
        <v>1.1879999999999999</v>
      </c>
      <c r="P88" s="13">
        <v>1.175</v>
      </c>
      <c r="Q88" s="13">
        <f>Q87+3</f>
        <v>249</v>
      </c>
      <c r="R88" s="13">
        <v>1.1439999999999999</v>
      </c>
      <c r="S88" s="13">
        <v>1.133</v>
      </c>
      <c r="T88" s="13">
        <v>1.073</v>
      </c>
      <c r="U88" s="13">
        <f>U87+3</f>
        <v>249</v>
      </c>
      <c r="V88" s="13">
        <v>1.125</v>
      </c>
      <c r="W88" s="13">
        <v>1.135</v>
      </c>
      <c r="X88" s="13">
        <v>1.077</v>
      </c>
      <c r="Y88" s="13">
        <f>Y87+3</f>
        <v>249</v>
      </c>
      <c r="Z88" s="13">
        <v>1.744</v>
      </c>
      <c r="AA88" s="13">
        <v>1.6739999999999999</v>
      </c>
      <c r="AB88" s="13">
        <v>1.6679999999999999</v>
      </c>
      <c r="AC88" s="13">
        <f>AC87+3</f>
        <v>249</v>
      </c>
      <c r="AD88" s="13">
        <v>1.7629999999999999</v>
      </c>
      <c r="AE88" s="13">
        <v>1.78</v>
      </c>
      <c r="AF88" s="13">
        <v>1.4139999999999999</v>
      </c>
      <c r="AG88" s="13">
        <f>AG87+3</f>
        <v>249</v>
      </c>
      <c r="AH88" s="13">
        <v>1.7110000000000001</v>
      </c>
      <c r="AI88" s="13">
        <v>1.726</v>
      </c>
      <c r="AJ88" s="13">
        <v>1.7</v>
      </c>
    </row>
    <row r="89" spans="1:36" x14ac:dyDescent="0.2">
      <c r="A89" s="13">
        <f>A88+3</f>
        <v>252</v>
      </c>
      <c r="B89" s="13">
        <v>1.2709999999999999</v>
      </c>
      <c r="C89" s="13">
        <v>1.37</v>
      </c>
      <c r="D89" s="13">
        <v>1.431</v>
      </c>
      <c r="E89" s="13">
        <f>E88+3</f>
        <v>252</v>
      </c>
      <c r="F89" s="13">
        <v>2.2040000000000002</v>
      </c>
      <c r="G89" s="13">
        <v>1.593</v>
      </c>
      <c r="H89" s="13">
        <v>1.19</v>
      </c>
      <c r="I89" s="13">
        <f>I88+3</f>
        <v>252</v>
      </c>
      <c r="J89" s="13">
        <v>1.7210000000000001</v>
      </c>
      <c r="K89" s="13">
        <v>1.6859999999999999</v>
      </c>
      <c r="L89" s="13">
        <v>1.6419999999999999</v>
      </c>
      <c r="M89" s="13">
        <f>M88+3</f>
        <v>252</v>
      </c>
      <c r="N89" s="13">
        <v>1.754</v>
      </c>
      <c r="O89" s="13">
        <v>1.1950000000000001</v>
      </c>
      <c r="P89" s="13">
        <v>1.1819999999999999</v>
      </c>
      <c r="Q89" s="13">
        <f>Q88+3</f>
        <v>252</v>
      </c>
      <c r="R89" s="13">
        <v>1.149</v>
      </c>
      <c r="S89" s="13">
        <v>1.1379999999999999</v>
      </c>
      <c r="T89" s="13">
        <v>1.0780000000000001</v>
      </c>
      <c r="U89" s="13">
        <f>U88+3</f>
        <v>252</v>
      </c>
      <c r="V89" s="13">
        <v>1.129</v>
      </c>
      <c r="W89" s="13">
        <v>1.1399999999999999</v>
      </c>
      <c r="X89" s="13">
        <v>1.0820000000000001</v>
      </c>
      <c r="Y89" s="13">
        <f>Y88+3</f>
        <v>252</v>
      </c>
      <c r="Z89" s="13">
        <v>1.744</v>
      </c>
      <c r="AA89" s="13">
        <v>1.6819999999999999</v>
      </c>
      <c r="AB89" s="13">
        <v>1.68</v>
      </c>
      <c r="AC89" s="13">
        <f>AC88+3</f>
        <v>252</v>
      </c>
      <c r="AD89" s="13">
        <v>1.762</v>
      </c>
      <c r="AE89" s="13">
        <v>1.7769999999999999</v>
      </c>
      <c r="AF89" s="13">
        <v>1.4139999999999999</v>
      </c>
      <c r="AG89" s="13">
        <f>AG88+3</f>
        <v>252</v>
      </c>
      <c r="AH89" s="13">
        <v>1.7110000000000001</v>
      </c>
      <c r="AI89" s="13">
        <v>1.7270000000000001</v>
      </c>
      <c r="AJ89" s="13">
        <v>1.7130000000000001</v>
      </c>
    </row>
    <row r="90" spans="1:36" x14ac:dyDescent="0.2">
      <c r="A90" s="13">
        <f>A89+3</f>
        <v>255</v>
      </c>
      <c r="B90" s="13">
        <v>1.276</v>
      </c>
      <c r="C90" s="13">
        <v>1.373</v>
      </c>
      <c r="D90" s="13">
        <v>1.4319999999999999</v>
      </c>
      <c r="E90" s="13">
        <f>E89+3</f>
        <v>255</v>
      </c>
      <c r="F90" s="13">
        <v>2.214</v>
      </c>
      <c r="G90" s="13">
        <v>1.599</v>
      </c>
      <c r="H90" s="13">
        <v>1.19</v>
      </c>
      <c r="I90" s="13">
        <f>I89+3</f>
        <v>255</v>
      </c>
      <c r="J90" s="13">
        <v>1.7250000000000001</v>
      </c>
      <c r="K90" s="13">
        <v>1.6859999999999999</v>
      </c>
      <c r="L90" s="13">
        <v>1.647</v>
      </c>
      <c r="M90" s="13">
        <f>M89+3</f>
        <v>255</v>
      </c>
      <c r="N90" s="13">
        <v>1.76</v>
      </c>
      <c r="O90" s="13">
        <v>1.2010000000000001</v>
      </c>
      <c r="P90" s="13">
        <v>1.1870000000000001</v>
      </c>
      <c r="Q90" s="13">
        <f>Q89+3</f>
        <v>255</v>
      </c>
      <c r="R90" s="13">
        <v>1.153</v>
      </c>
      <c r="S90" s="13">
        <v>1.143</v>
      </c>
      <c r="T90" s="13">
        <v>1.0820000000000001</v>
      </c>
      <c r="U90" s="13">
        <f>U89+3</f>
        <v>255</v>
      </c>
      <c r="V90" s="13">
        <v>1.1339999999999999</v>
      </c>
      <c r="W90" s="13">
        <v>1.1459999999999999</v>
      </c>
      <c r="X90" s="13">
        <v>1.087</v>
      </c>
      <c r="Y90" s="13">
        <f>Y89+3</f>
        <v>255</v>
      </c>
      <c r="Z90" s="13">
        <v>1.7509999999999999</v>
      </c>
      <c r="AA90" s="13">
        <v>1.6879999999999999</v>
      </c>
      <c r="AB90" s="13">
        <v>1.6819999999999999</v>
      </c>
      <c r="AC90" s="13">
        <f>AC89+3</f>
        <v>255</v>
      </c>
      <c r="AD90" s="13">
        <v>1.774</v>
      </c>
      <c r="AE90" s="13">
        <v>1.79</v>
      </c>
      <c r="AF90" s="13">
        <v>1.42</v>
      </c>
      <c r="AG90" s="13">
        <f>AG89+3</f>
        <v>255</v>
      </c>
      <c r="AH90" s="13">
        <v>1.7190000000000001</v>
      </c>
      <c r="AI90" s="13">
        <v>1.7350000000000001</v>
      </c>
      <c r="AJ90" s="13">
        <v>1.7150000000000001</v>
      </c>
    </row>
    <row r="91" spans="1:36" x14ac:dyDescent="0.2">
      <c r="A91" s="13">
        <f>A90+3</f>
        <v>258</v>
      </c>
      <c r="B91" s="13">
        <v>1.2769999999999999</v>
      </c>
      <c r="C91" s="13">
        <v>1.377</v>
      </c>
      <c r="D91" s="13">
        <v>1.4359999999999999</v>
      </c>
      <c r="E91" s="13">
        <f>E90+3</f>
        <v>258</v>
      </c>
      <c r="F91" s="13">
        <v>2.2090000000000001</v>
      </c>
      <c r="G91" s="13">
        <v>1.6060000000000001</v>
      </c>
      <c r="H91" s="13">
        <v>1.194</v>
      </c>
      <c r="I91" s="13">
        <f>I90+3</f>
        <v>258</v>
      </c>
      <c r="J91" s="13">
        <v>1.7310000000000001</v>
      </c>
      <c r="K91" s="13">
        <v>1.6970000000000001</v>
      </c>
      <c r="L91" s="13">
        <v>1.653</v>
      </c>
      <c r="M91" s="13">
        <f>M90+3</f>
        <v>258</v>
      </c>
      <c r="N91" s="13">
        <v>1.766</v>
      </c>
      <c r="O91" s="13">
        <v>1.206</v>
      </c>
      <c r="P91" s="13">
        <v>1.1919999999999999</v>
      </c>
      <c r="Q91" s="13">
        <f>Q90+3</f>
        <v>258</v>
      </c>
      <c r="R91" s="13">
        <v>1.159</v>
      </c>
      <c r="S91" s="13">
        <v>1.147</v>
      </c>
      <c r="T91" s="13">
        <v>1.087</v>
      </c>
      <c r="U91" s="13">
        <f>U90+3</f>
        <v>258</v>
      </c>
      <c r="V91" s="13">
        <v>1.1379999999999999</v>
      </c>
      <c r="W91" s="13">
        <v>1.1519999999999999</v>
      </c>
      <c r="X91" s="13">
        <v>1.091</v>
      </c>
      <c r="Y91" s="13">
        <f>Y90+3</f>
        <v>258</v>
      </c>
      <c r="Z91" s="13">
        <v>1.7589999999999999</v>
      </c>
      <c r="AA91" s="13">
        <v>1.6910000000000001</v>
      </c>
      <c r="AB91" s="13">
        <v>1.6910000000000001</v>
      </c>
      <c r="AC91" s="13">
        <f>AC90+3</f>
        <v>258</v>
      </c>
      <c r="AD91" s="13">
        <v>1.7829999999999999</v>
      </c>
      <c r="AE91" s="13">
        <v>1.79</v>
      </c>
      <c r="AF91" s="13">
        <v>1.4239999999999999</v>
      </c>
      <c r="AG91" s="13">
        <f>AG90+3</f>
        <v>258</v>
      </c>
      <c r="AH91" s="13">
        <v>1.728</v>
      </c>
      <c r="AI91" s="13">
        <v>1.74</v>
      </c>
      <c r="AJ91" s="13">
        <v>1.7230000000000001</v>
      </c>
    </row>
    <row r="92" spans="1:36" x14ac:dyDescent="0.2">
      <c r="A92" s="13">
        <f>A91+3</f>
        <v>261</v>
      </c>
      <c r="B92" s="13">
        <v>1.2789999999999999</v>
      </c>
      <c r="C92" s="13">
        <v>1.379</v>
      </c>
      <c r="D92" s="13">
        <v>1.4379999999999999</v>
      </c>
      <c r="E92" s="13">
        <f>E91+3</f>
        <v>261</v>
      </c>
      <c r="F92" s="13">
        <v>2.2160000000000002</v>
      </c>
      <c r="G92" s="13">
        <v>1.611</v>
      </c>
      <c r="H92" s="13">
        <v>1.194</v>
      </c>
      <c r="I92" s="13">
        <f>I91+3</f>
        <v>261</v>
      </c>
      <c r="J92" s="13">
        <v>1.736</v>
      </c>
      <c r="K92" s="13">
        <v>1.7</v>
      </c>
      <c r="L92" s="13">
        <v>1.6559999999999999</v>
      </c>
      <c r="M92" s="13">
        <f>M91+3</f>
        <v>261</v>
      </c>
      <c r="N92" s="13">
        <v>1.776</v>
      </c>
      <c r="O92" s="13">
        <v>1.212</v>
      </c>
      <c r="P92" s="13">
        <v>1.198</v>
      </c>
      <c r="Q92" s="13">
        <f>Q91+3</f>
        <v>261</v>
      </c>
      <c r="R92" s="13">
        <v>1.163</v>
      </c>
      <c r="S92" s="13">
        <v>1.1519999999999999</v>
      </c>
      <c r="T92" s="13">
        <v>1.0920000000000001</v>
      </c>
      <c r="U92" s="13">
        <f>U91+3</f>
        <v>261</v>
      </c>
      <c r="V92" s="13">
        <v>1.143</v>
      </c>
      <c r="W92" s="13">
        <v>1.157</v>
      </c>
      <c r="X92" s="13">
        <v>1.0960000000000001</v>
      </c>
      <c r="Y92" s="13">
        <f>Y91+3</f>
        <v>261</v>
      </c>
      <c r="Z92" s="13">
        <v>1.7649999999999999</v>
      </c>
      <c r="AA92" s="13">
        <v>1.7</v>
      </c>
      <c r="AB92" s="13">
        <v>1.694</v>
      </c>
      <c r="AC92" s="13">
        <f>AC91+3</f>
        <v>261</v>
      </c>
      <c r="AD92" s="13">
        <v>1.788</v>
      </c>
      <c r="AE92" s="13">
        <v>1.8049999999999999</v>
      </c>
      <c r="AF92" s="13">
        <v>1.429</v>
      </c>
      <c r="AG92" s="13">
        <f>AG91+3</f>
        <v>261</v>
      </c>
      <c r="AH92" s="13">
        <v>1.7370000000000001</v>
      </c>
      <c r="AI92" s="13">
        <v>1.746</v>
      </c>
      <c r="AJ92" s="13">
        <v>1.7310000000000001</v>
      </c>
    </row>
    <row r="93" spans="1:36" x14ac:dyDescent="0.2">
      <c r="A93" s="13">
        <f>A92+3</f>
        <v>264</v>
      </c>
      <c r="B93" s="13">
        <v>1.28</v>
      </c>
      <c r="C93" s="13">
        <v>1.383</v>
      </c>
      <c r="D93" s="13">
        <v>1.4450000000000001</v>
      </c>
      <c r="E93" s="13">
        <f>E92+3</f>
        <v>264</v>
      </c>
      <c r="F93" s="13">
        <v>2.2389999999999999</v>
      </c>
      <c r="G93" s="13">
        <v>1.6180000000000001</v>
      </c>
      <c r="H93" s="13">
        <v>1.1950000000000001</v>
      </c>
      <c r="I93" s="13">
        <f>I92+3</f>
        <v>264</v>
      </c>
      <c r="J93" s="13">
        <v>1.748</v>
      </c>
      <c r="K93" s="13">
        <v>1.708</v>
      </c>
      <c r="L93" s="13">
        <v>1.661</v>
      </c>
      <c r="M93" s="13">
        <f>M92+3</f>
        <v>264</v>
      </c>
      <c r="N93" s="13">
        <v>1.786</v>
      </c>
      <c r="O93" s="13">
        <v>1.218</v>
      </c>
      <c r="P93" s="13">
        <v>1.204</v>
      </c>
      <c r="Q93" s="13">
        <f>Q92+3</f>
        <v>264</v>
      </c>
      <c r="R93" s="13">
        <v>1.1679999999999999</v>
      </c>
      <c r="S93" s="13">
        <v>1.155</v>
      </c>
      <c r="T93" s="13">
        <v>1.095</v>
      </c>
      <c r="U93" s="13">
        <f>U92+3</f>
        <v>264</v>
      </c>
      <c r="V93" s="13">
        <v>1.147</v>
      </c>
      <c r="W93" s="13">
        <v>1.1619999999999999</v>
      </c>
      <c r="X93" s="13">
        <v>1.1000000000000001</v>
      </c>
      <c r="Y93" s="13">
        <f>Y92+3</f>
        <v>264</v>
      </c>
      <c r="Z93" s="13">
        <v>1.7689999999999999</v>
      </c>
      <c r="AA93" s="13">
        <v>1.7090000000000001</v>
      </c>
      <c r="AB93" s="13">
        <v>1.702</v>
      </c>
      <c r="AC93" s="13">
        <f>AC92+3</f>
        <v>264</v>
      </c>
      <c r="AD93" s="13">
        <v>1.792</v>
      </c>
      <c r="AE93" s="13">
        <v>1.8120000000000001</v>
      </c>
      <c r="AF93" s="13">
        <v>1.431</v>
      </c>
      <c r="AG93" s="13">
        <f>AG92+3</f>
        <v>264</v>
      </c>
      <c r="AH93" s="13">
        <v>1.7410000000000001</v>
      </c>
      <c r="AI93" s="13">
        <v>1.7509999999999999</v>
      </c>
      <c r="AJ93" s="13">
        <v>1.7370000000000001</v>
      </c>
    </row>
    <row r="94" spans="1:36" x14ac:dyDescent="0.2">
      <c r="A94" s="13">
        <f>A93+3</f>
        <v>267</v>
      </c>
      <c r="B94" s="13">
        <v>1.282</v>
      </c>
      <c r="C94" s="13">
        <v>1.3839999999999999</v>
      </c>
      <c r="D94" s="13">
        <v>1.4470000000000001</v>
      </c>
      <c r="E94" s="13">
        <f>E93+3</f>
        <v>267</v>
      </c>
      <c r="F94" s="13">
        <v>2.2389999999999999</v>
      </c>
      <c r="G94" s="13">
        <v>1.619</v>
      </c>
      <c r="H94" s="13">
        <v>1.1990000000000001</v>
      </c>
      <c r="I94" s="13">
        <f>I93+3</f>
        <v>267</v>
      </c>
      <c r="J94" s="13">
        <v>1.752</v>
      </c>
      <c r="K94" s="13">
        <v>1.7130000000000001</v>
      </c>
      <c r="L94" s="13">
        <v>1.6759999999999999</v>
      </c>
      <c r="M94" s="13">
        <f>M93+3</f>
        <v>267</v>
      </c>
      <c r="N94" s="13">
        <v>1.7889999999999999</v>
      </c>
      <c r="O94" s="13">
        <v>1.2230000000000001</v>
      </c>
      <c r="P94" s="13">
        <v>1.21</v>
      </c>
      <c r="Q94" s="13">
        <f>Q93+3</f>
        <v>267</v>
      </c>
      <c r="R94" s="13">
        <v>1.173</v>
      </c>
      <c r="S94" s="13">
        <v>1.161</v>
      </c>
      <c r="T94" s="13">
        <v>1.101</v>
      </c>
      <c r="U94" s="13">
        <f>U93+3</f>
        <v>267</v>
      </c>
      <c r="V94" s="13">
        <v>1.153</v>
      </c>
      <c r="W94" s="13">
        <v>1.169</v>
      </c>
      <c r="X94" s="13">
        <v>1.1060000000000001</v>
      </c>
      <c r="Y94" s="13">
        <f>Y93+3</f>
        <v>267</v>
      </c>
      <c r="Z94" s="13">
        <v>1.77</v>
      </c>
      <c r="AA94" s="13">
        <v>1.716</v>
      </c>
      <c r="AB94" s="13">
        <v>1.708</v>
      </c>
      <c r="AC94" s="13">
        <f>AC93+3</f>
        <v>267</v>
      </c>
      <c r="AD94" s="13">
        <v>1.8029999999999999</v>
      </c>
      <c r="AE94" s="13">
        <v>1.8220000000000001</v>
      </c>
      <c r="AF94" s="13">
        <v>1.4319999999999999</v>
      </c>
      <c r="AG94" s="13">
        <f>AG93+3</f>
        <v>267</v>
      </c>
      <c r="AH94" s="13">
        <v>1.7490000000000001</v>
      </c>
      <c r="AI94" s="13">
        <v>1.7609999999999999</v>
      </c>
      <c r="AJ94" s="13">
        <v>1.738</v>
      </c>
    </row>
    <row r="95" spans="1:36" x14ac:dyDescent="0.2">
      <c r="A95" s="13">
        <f>A94+3</f>
        <v>270</v>
      </c>
      <c r="B95" s="13">
        <v>1.2869999999999999</v>
      </c>
      <c r="C95" s="13">
        <v>1.39</v>
      </c>
      <c r="D95" s="13">
        <v>1.45</v>
      </c>
      <c r="E95" s="13">
        <f>E94+3</f>
        <v>270</v>
      </c>
      <c r="F95" s="13">
        <v>2.258</v>
      </c>
      <c r="G95" s="13">
        <v>1.6240000000000001</v>
      </c>
      <c r="H95" s="13">
        <v>1.1990000000000001</v>
      </c>
      <c r="I95" s="13">
        <f>I94+3</f>
        <v>270</v>
      </c>
      <c r="J95" s="13">
        <v>1.7549999999999999</v>
      </c>
      <c r="K95" s="13">
        <v>1.72</v>
      </c>
      <c r="L95" s="13">
        <v>1.677</v>
      </c>
      <c r="M95" s="13">
        <f>M94+3</f>
        <v>270</v>
      </c>
      <c r="N95" s="13">
        <v>1.7969999999999999</v>
      </c>
      <c r="O95" s="13">
        <v>1.228</v>
      </c>
      <c r="P95" s="13">
        <v>1.2150000000000001</v>
      </c>
      <c r="Q95" s="13">
        <f>Q94+3</f>
        <v>270</v>
      </c>
      <c r="R95" s="13">
        <v>1.1759999999999999</v>
      </c>
      <c r="S95" s="13">
        <v>1.167</v>
      </c>
      <c r="T95" s="13">
        <v>1.105</v>
      </c>
      <c r="U95" s="13">
        <f>U94+3</f>
        <v>270</v>
      </c>
      <c r="V95" s="13">
        <v>1.157</v>
      </c>
      <c r="W95" s="13">
        <v>1.173</v>
      </c>
      <c r="X95" s="13">
        <v>1.1100000000000001</v>
      </c>
      <c r="Y95" s="13">
        <f>Y94+3</f>
        <v>270</v>
      </c>
      <c r="Z95" s="13">
        <v>1.7789999999999999</v>
      </c>
      <c r="AA95" s="13">
        <v>1.724</v>
      </c>
      <c r="AB95" s="13">
        <v>1.714</v>
      </c>
      <c r="AC95" s="13">
        <f>AC94+3</f>
        <v>270</v>
      </c>
      <c r="AD95" s="13">
        <v>1.8029999999999999</v>
      </c>
      <c r="AE95" s="13">
        <v>1.823</v>
      </c>
      <c r="AF95" s="13">
        <v>1.4370000000000001</v>
      </c>
      <c r="AG95" s="13">
        <f>AG94+3</f>
        <v>270</v>
      </c>
      <c r="AH95" s="13">
        <v>1.7490000000000001</v>
      </c>
      <c r="AI95" s="13">
        <v>1.7649999999999999</v>
      </c>
      <c r="AJ95" s="13">
        <v>1.7490000000000001</v>
      </c>
    </row>
    <row r="96" spans="1:36" x14ac:dyDescent="0.2">
      <c r="A96" s="13">
        <f>A95+3</f>
        <v>273</v>
      </c>
      <c r="B96" s="13">
        <v>1.288</v>
      </c>
      <c r="C96" s="13">
        <v>1.3919999999999999</v>
      </c>
      <c r="D96" s="13">
        <v>1.456</v>
      </c>
      <c r="E96" s="13">
        <f>E95+3</f>
        <v>273</v>
      </c>
      <c r="F96" s="13">
        <v>2.2549999999999999</v>
      </c>
      <c r="G96" s="13">
        <v>1.63</v>
      </c>
      <c r="H96" s="13">
        <v>1.2010000000000001</v>
      </c>
      <c r="I96" s="13">
        <f>I95+3</f>
        <v>273</v>
      </c>
      <c r="J96" s="13">
        <v>1.7629999999999999</v>
      </c>
      <c r="K96" s="13">
        <v>1.7290000000000001</v>
      </c>
      <c r="L96" s="13">
        <v>1.6830000000000001</v>
      </c>
      <c r="M96" s="13">
        <f>M95+3</f>
        <v>273</v>
      </c>
      <c r="N96" s="13">
        <v>1.8049999999999999</v>
      </c>
      <c r="O96" s="13">
        <v>1.234</v>
      </c>
      <c r="P96" s="13">
        <v>1.2210000000000001</v>
      </c>
      <c r="Q96" s="13">
        <f>Q95+3</f>
        <v>273</v>
      </c>
      <c r="R96" s="13">
        <v>1.1830000000000001</v>
      </c>
      <c r="S96" s="13">
        <v>1.173</v>
      </c>
      <c r="T96" s="13">
        <v>1.109</v>
      </c>
      <c r="U96" s="13">
        <f>U95+3</f>
        <v>273</v>
      </c>
      <c r="V96" s="13">
        <v>1.1619999999999999</v>
      </c>
      <c r="W96" s="13">
        <v>1.179</v>
      </c>
      <c r="X96" s="13">
        <v>1.1160000000000001</v>
      </c>
      <c r="Y96" s="13">
        <f>Y95+3</f>
        <v>273</v>
      </c>
      <c r="Z96" s="13">
        <v>1.7869999999999999</v>
      </c>
      <c r="AA96" s="13">
        <v>1.7270000000000001</v>
      </c>
      <c r="AB96" s="13">
        <v>1.7170000000000001</v>
      </c>
      <c r="AC96" s="13">
        <f>AC95+3</f>
        <v>273</v>
      </c>
      <c r="AD96" s="13">
        <v>1.8129999999999999</v>
      </c>
      <c r="AE96" s="13">
        <v>1.8340000000000001</v>
      </c>
      <c r="AF96" s="13">
        <v>1.4350000000000001</v>
      </c>
      <c r="AG96" s="13">
        <f>AG95+3</f>
        <v>273</v>
      </c>
      <c r="AH96" s="13">
        <v>1.7589999999999999</v>
      </c>
      <c r="AI96" s="13">
        <v>1.7749999999999999</v>
      </c>
      <c r="AJ96" s="13">
        <v>1.7529999999999999</v>
      </c>
    </row>
    <row r="97" spans="1:36" x14ac:dyDescent="0.2">
      <c r="A97" s="13">
        <f>A96+3</f>
        <v>276</v>
      </c>
      <c r="B97" s="13">
        <v>1.2889999999999999</v>
      </c>
      <c r="C97" s="13">
        <v>1.3939999999999999</v>
      </c>
      <c r="D97" s="13">
        <v>1.4570000000000001</v>
      </c>
      <c r="E97" s="13">
        <f>E96+3</f>
        <v>276</v>
      </c>
      <c r="F97" s="13">
        <v>2.242</v>
      </c>
      <c r="G97" s="13">
        <v>1.6359999999999999</v>
      </c>
      <c r="H97" s="13">
        <v>1.202</v>
      </c>
      <c r="I97" s="13">
        <f>I96+3</f>
        <v>276</v>
      </c>
      <c r="J97" s="13">
        <v>1.7649999999999999</v>
      </c>
      <c r="K97" s="13">
        <v>1.73</v>
      </c>
      <c r="L97" s="13">
        <v>1.6890000000000001</v>
      </c>
      <c r="M97" s="13">
        <f>M96+3</f>
        <v>276</v>
      </c>
      <c r="N97" s="13">
        <v>1.804</v>
      </c>
      <c r="O97" s="13">
        <v>1.238</v>
      </c>
      <c r="P97" s="13">
        <v>1.226</v>
      </c>
      <c r="Q97" s="13">
        <f>Q96+3</f>
        <v>276</v>
      </c>
      <c r="R97" s="13">
        <v>1.1859999999999999</v>
      </c>
      <c r="S97" s="13">
        <v>1.1779999999999999</v>
      </c>
      <c r="T97" s="13">
        <v>1.113</v>
      </c>
      <c r="U97" s="13">
        <f>U96+3</f>
        <v>276</v>
      </c>
      <c r="V97" s="13">
        <v>1.1659999999999999</v>
      </c>
      <c r="W97" s="13">
        <v>1.1819999999999999</v>
      </c>
      <c r="X97" s="13">
        <v>1.121</v>
      </c>
      <c r="Y97" s="13">
        <f>Y96+3</f>
        <v>276</v>
      </c>
      <c r="Z97" s="13">
        <v>1.794</v>
      </c>
      <c r="AA97" s="13">
        <v>1.736</v>
      </c>
      <c r="AB97" s="13">
        <v>1.726</v>
      </c>
      <c r="AC97" s="13">
        <f>AC96+3</f>
        <v>276</v>
      </c>
      <c r="AD97" s="13">
        <v>1.819</v>
      </c>
      <c r="AE97" s="13">
        <v>1.8320000000000001</v>
      </c>
      <c r="AF97" s="13">
        <v>1.4390000000000001</v>
      </c>
      <c r="AG97" s="13">
        <f>AG96+3</f>
        <v>276</v>
      </c>
      <c r="AH97" s="13">
        <v>1.766</v>
      </c>
      <c r="AI97" s="13">
        <v>1.78</v>
      </c>
      <c r="AJ97" s="13">
        <v>1.7589999999999999</v>
      </c>
    </row>
    <row r="98" spans="1:36" x14ac:dyDescent="0.2">
      <c r="A98" s="13">
        <f>A97+3</f>
        <v>279</v>
      </c>
      <c r="B98" s="13">
        <v>1.292</v>
      </c>
      <c r="C98" s="13">
        <v>1.3979999999999999</v>
      </c>
      <c r="D98" s="13">
        <v>1.4610000000000001</v>
      </c>
      <c r="E98" s="13">
        <f>E97+3</f>
        <v>279</v>
      </c>
      <c r="F98" s="13">
        <v>2.2759999999999998</v>
      </c>
      <c r="G98" s="13">
        <v>1.6419999999999999</v>
      </c>
      <c r="H98" s="13">
        <v>1.2030000000000001</v>
      </c>
      <c r="I98" s="13">
        <f>I97+3</f>
        <v>279</v>
      </c>
      <c r="J98" s="13">
        <v>1.774</v>
      </c>
      <c r="K98" s="13">
        <v>1.736</v>
      </c>
      <c r="L98" s="13">
        <v>1.6919999999999999</v>
      </c>
      <c r="M98" s="13">
        <f>M97+3</f>
        <v>279</v>
      </c>
      <c r="N98" s="13">
        <v>1.8149999999999999</v>
      </c>
      <c r="O98" s="13">
        <v>1.2450000000000001</v>
      </c>
      <c r="P98" s="13">
        <v>1.232</v>
      </c>
      <c r="Q98" s="13">
        <f>Q97+3</f>
        <v>279</v>
      </c>
      <c r="R98" s="13">
        <v>1.1919999999999999</v>
      </c>
      <c r="S98" s="13">
        <v>1.18</v>
      </c>
      <c r="T98" s="13">
        <v>1.1180000000000001</v>
      </c>
      <c r="U98" s="13">
        <f>U97+3</f>
        <v>279</v>
      </c>
      <c r="V98" s="13">
        <v>1.1719999999999999</v>
      </c>
      <c r="W98" s="13">
        <v>1.1870000000000001</v>
      </c>
      <c r="X98" s="13">
        <v>1.125</v>
      </c>
      <c r="Y98" s="13">
        <f>Y97+3</f>
        <v>279</v>
      </c>
      <c r="Z98" s="13">
        <v>1.7989999999999999</v>
      </c>
      <c r="AA98" s="13">
        <v>1.7390000000000001</v>
      </c>
      <c r="AB98" s="13">
        <v>1.73</v>
      </c>
      <c r="AC98" s="13">
        <f>AC97+3</f>
        <v>279</v>
      </c>
      <c r="AD98" s="13">
        <v>1.825</v>
      </c>
      <c r="AE98" s="13">
        <v>1.8480000000000001</v>
      </c>
      <c r="AF98" s="13">
        <v>1.4450000000000001</v>
      </c>
      <c r="AG98" s="13">
        <f>AG97+3</f>
        <v>279</v>
      </c>
      <c r="AH98" s="13">
        <v>1.772</v>
      </c>
      <c r="AI98" s="13">
        <v>1.7889999999999999</v>
      </c>
      <c r="AJ98" s="13">
        <v>1.764</v>
      </c>
    </row>
    <row r="99" spans="1:36" x14ac:dyDescent="0.2">
      <c r="A99" s="13">
        <f>A98+3</f>
        <v>282</v>
      </c>
      <c r="B99" s="13">
        <v>1.294</v>
      </c>
      <c r="C99" s="13">
        <v>1.4019999999999999</v>
      </c>
      <c r="D99" s="13">
        <v>1.4650000000000001</v>
      </c>
      <c r="E99" s="13">
        <f>E98+3</f>
        <v>282</v>
      </c>
      <c r="F99" s="13">
        <v>2.2810000000000001</v>
      </c>
      <c r="G99" s="13">
        <v>1.649</v>
      </c>
      <c r="H99" s="13">
        <v>1.204</v>
      </c>
      <c r="I99" s="13">
        <f>I98+3</f>
        <v>282</v>
      </c>
      <c r="J99" s="13">
        <v>1.78</v>
      </c>
      <c r="K99" s="13">
        <v>1.7490000000000001</v>
      </c>
      <c r="L99" s="13">
        <v>1.7010000000000001</v>
      </c>
      <c r="M99" s="13">
        <f>M98+3</f>
        <v>282</v>
      </c>
      <c r="N99" s="13">
        <v>1.82</v>
      </c>
      <c r="O99" s="13">
        <v>1.25</v>
      </c>
      <c r="P99" s="13">
        <v>1.238</v>
      </c>
      <c r="Q99" s="13">
        <f>Q98+3</f>
        <v>282</v>
      </c>
      <c r="R99" s="13">
        <v>1.1950000000000001</v>
      </c>
      <c r="S99" s="13">
        <v>1.1879999999999999</v>
      </c>
      <c r="T99" s="13">
        <v>1.1220000000000001</v>
      </c>
      <c r="U99" s="13">
        <f>U98+3</f>
        <v>282</v>
      </c>
      <c r="V99" s="13">
        <v>1.175</v>
      </c>
      <c r="W99" s="13">
        <v>1.1930000000000001</v>
      </c>
      <c r="X99" s="13">
        <v>1.131</v>
      </c>
      <c r="Y99" s="13">
        <f>Y98+3</f>
        <v>282</v>
      </c>
      <c r="Z99" s="13">
        <v>1.81</v>
      </c>
      <c r="AA99" s="13">
        <v>1.748</v>
      </c>
      <c r="AB99" s="13">
        <v>1.736</v>
      </c>
      <c r="AC99" s="13">
        <f>AC98+3</f>
        <v>282</v>
      </c>
      <c r="AD99" s="13">
        <v>1.829</v>
      </c>
      <c r="AE99" s="13">
        <v>1.851</v>
      </c>
      <c r="AF99" s="13">
        <v>1.4450000000000001</v>
      </c>
      <c r="AG99" s="13">
        <f>AG98+3</f>
        <v>282</v>
      </c>
      <c r="AH99" s="13">
        <v>1.7769999999999999</v>
      </c>
      <c r="AI99" s="13">
        <v>1.7869999999999999</v>
      </c>
      <c r="AJ99" s="13">
        <v>1.774</v>
      </c>
    </row>
    <row r="100" spans="1:36" x14ac:dyDescent="0.2">
      <c r="A100" s="13">
        <f>A99+3</f>
        <v>285</v>
      </c>
      <c r="B100" s="13">
        <v>1.2969999999999999</v>
      </c>
      <c r="C100" s="13">
        <v>1.4039999999999999</v>
      </c>
      <c r="D100" s="13">
        <v>1.4690000000000001</v>
      </c>
      <c r="E100" s="13">
        <f>E99+3</f>
        <v>285</v>
      </c>
      <c r="F100" s="13">
        <v>2.29</v>
      </c>
      <c r="G100" s="13">
        <v>1.6519999999999999</v>
      </c>
      <c r="H100" s="13">
        <v>1.206</v>
      </c>
      <c r="I100" s="13">
        <f>I99+3</f>
        <v>285</v>
      </c>
      <c r="J100" s="13">
        <v>1.7809999999999999</v>
      </c>
      <c r="K100" s="13">
        <v>1.75</v>
      </c>
      <c r="L100" s="13">
        <v>1.7070000000000001</v>
      </c>
      <c r="M100" s="13">
        <f>M99+3</f>
        <v>285</v>
      </c>
      <c r="N100" s="13">
        <v>1.835</v>
      </c>
      <c r="O100" s="13">
        <v>1.2549999999999999</v>
      </c>
      <c r="P100" s="13">
        <v>1.242</v>
      </c>
      <c r="Q100" s="13">
        <f>Q99+3</f>
        <v>285</v>
      </c>
      <c r="R100" s="13">
        <v>1.2010000000000001</v>
      </c>
      <c r="S100" s="13">
        <v>1.1910000000000001</v>
      </c>
      <c r="T100" s="13">
        <v>1.1259999999999999</v>
      </c>
      <c r="U100" s="13">
        <f>U99+3</f>
        <v>285</v>
      </c>
      <c r="V100" s="13">
        <v>1.1819999999999999</v>
      </c>
      <c r="W100" s="13">
        <v>1.198</v>
      </c>
      <c r="X100" s="13">
        <v>1.133</v>
      </c>
      <c r="Y100" s="13">
        <f>Y99+3</f>
        <v>285</v>
      </c>
      <c r="Z100" s="13">
        <v>1.8169999999999999</v>
      </c>
      <c r="AA100" s="13">
        <v>1.754</v>
      </c>
      <c r="AB100" s="13">
        <v>1.738</v>
      </c>
      <c r="AC100" s="13">
        <f>AC99+3</f>
        <v>285</v>
      </c>
      <c r="AD100" s="13">
        <v>1.84</v>
      </c>
      <c r="AE100" s="13">
        <v>1.86</v>
      </c>
      <c r="AF100" s="13">
        <v>1.4530000000000001</v>
      </c>
      <c r="AG100" s="13">
        <f>AG99+3</f>
        <v>285</v>
      </c>
      <c r="AH100" s="13">
        <v>1.7929999999999999</v>
      </c>
      <c r="AI100" s="13">
        <v>1.8009999999999999</v>
      </c>
      <c r="AJ100" s="13">
        <v>1.7809999999999999</v>
      </c>
    </row>
    <row r="101" spans="1:36" x14ac:dyDescent="0.2">
      <c r="A101" s="13">
        <f>A100+3</f>
        <v>288</v>
      </c>
      <c r="B101" s="13">
        <v>1.2989999999999999</v>
      </c>
      <c r="C101" s="13">
        <v>1.4079999999999999</v>
      </c>
      <c r="D101" s="13">
        <v>1.4730000000000001</v>
      </c>
      <c r="E101" s="13">
        <f>E100+3</f>
        <v>288</v>
      </c>
      <c r="F101" s="13">
        <v>2.3069999999999999</v>
      </c>
      <c r="G101" s="13">
        <v>1.6559999999999999</v>
      </c>
      <c r="H101" s="13">
        <v>1.208</v>
      </c>
      <c r="I101" s="13">
        <f>I100+3</f>
        <v>288</v>
      </c>
      <c r="J101" s="13">
        <v>1.7889999999999999</v>
      </c>
      <c r="K101" s="13">
        <v>1.762</v>
      </c>
      <c r="L101" s="13">
        <v>1.714</v>
      </c>
      <c r="M101" s="13">
        <f>M100+3</f>
        <v>288</v>
      </c>
      <c r="N101" s="13">
        <v>1.835</v>
      </c>
      <c r="O101" s="13">
        <v>1.26</v>
      </c>
      <c r="P101" s="13">
        <v>1.2490000000000001</v>
      </c>
      <c r="Q101" s="13">
        <f>Q100+3</f>
        <v>288</v>
      </c>
      <c r="R101" s="13">
        <v>1.2050000000000001</v>
      </c>
      <c r="S101" s="13">
        <v>1.198</v>
      </c>
      <c r="T101" s="13">
        <v>1.131</v>
      </c>
      <c r="U101" s="13">
        <f>U100+3</f>
        <v>288</v>
      </c>
      <c r="V101" s="13">
        <v>1.1870000000000001</v>
      </c>
      <c r="W101" s="13">
        <v>1.202</v>
      </c>
      <c r="X101" s="13">
        <v>1.139</v>
      </c>
      <c r="Y101" s="13">
        <f>Y100+3</f>
        <v>288</v>
      </c>
      <c r="Z101" s="13">
        <v>1.8220000000000001</v>
      </c>
      <c r="AA101" s="13">
        <v>1.7589999999999999</v>
      </c>
      <c r="AB101" s="13">
        <v>1.746</v>
      </c>
      <c r="AC101" s="13">
        <f>AC100+3</f>
        <v>288</v>
      </c>
      <c r="AD101" s="13">
        <v>1.843</v>
      </c>
      <c r="AE101" s="13">
        <v>1.863</v>
      </c>
      <c r="AF101" s="13">
        <v>1.456</v>
      </c>
      <c r="AG101" s="13">
        <f>AG100+3</f>
        <v>288</v>
      </c>
      <c r="AH101" s="13">
        <v>1.7909999999999999</v>
      </c>
      <c r="AI101" s="13">
        <v>1.8049999999999999</v>
      </c>
      <c r="AJ101" s="13">
        <v>1.7829999999999999</v>
      </c>
    </row>
    <row r="102" spans="1:36" x14ac:dyDescent="0.2">
      <c r="A102" s="13">
        <f>A101+3</f>
        <v>291</v>
      </c>
      <c r="B102" s="13">
        <v>1.3009999999999999</v>
      </c>
      <c r="C102" s="13">
        <v>1.41</v>
      </c>
      <c r="D102" s="13">
        <v>1.476</v>
      </c>
      <c r="E102" s="13">
        <f>E101+3</f>
        <v>291</v>
      </c>
      <c r="F102" s="13">
        <v>2.302</v>
      </c>
      <c r="G102" s="13">
        <v>1.661</v>
      </c>
      <c r="H102" s="13">
        <v>1.208</v>
      </c>
      <c r="I102" s="13">
        <f>I101+3</f>
        <v>291</v>
      </c>
      <c r="J102" s="13">
        <v>1.7949999999999999</v>
      </c>
      <c r="K102" s="13">
        <v>1.762</v>
      </c>
      <c r="L102" s="13">
        <v>1.7210000000000001</v>
      </c>
      <c r="M102" s="13">
        <f>M101+3</f>
        <v>291</v>
      </c>
      <c r="N102" s="13">
        <v>1.843</v>
      </c>
      <c r="O102" s="13">
        <v>1.264</v>
      </c>
      <c r="P102" s="13">
        <v>1.2529999999999999</v>
      </c>
      <c r="Q102" s="13">
        <f>Q101+3</f>
        <v>291</v>
      </c>
      <c r="R102" s="13">
        <v>1.2090000000000001</v>
      </c>
      <c r="S102" s="13">
        <v>1.202</v>
      </c>
      <c r="T102" s="13">
        <v>1.137</v>
      </c>
      <c r="U102" s="13">
        <f>U101+3</f>
        <v>291</v>
      </c>
      <c r="V102" s="13">
        <v>1.1919999999999999</v>
      </c>
      <c r="W102" s="13">
        <v>1.206</v>
      </c>
      <c r="X102" s="13">
        <v>1.143</v>
      </c>
      <c r="Y102" s="13">
        <f>Y101+3</f>
        <v>291</v>
      </c>
      <c r="Z102" s="13">
        <v>1.825</v>
      </c>
      <c r="AA102" s="13">
        <v>1.7649999999999999</v>
      </c>
      <c r="AB102" s="13">
        <v>1.75</v>
      </c>
      <c r="AC102" s="13">
        <f>AC101+3</f>
        <v>291</v>
      </c>
      <c r="AD102" s="13">
        <v>1.8540000000000001</v>
      </c>
      <c r="AE102" s="13">
        <v>1.877</v>
      </c>
      <c r="AF102" s="13">
        <v>1.46</v>
      </c>
      <c r="AG102" s="13">
        <f>AG101+3</f>
        <v>291</v>
      </c>
      <c r="AH102" s="13">
        <v>1.8029999999999999</v>
      </c>
      <c r="AI102" s="13">
        <v>1.8140000000000001</v>
      </c>
      <c r="AJ102" s="13">
        <v>1.7929999999999999</v>
      </c>
    </row>
    <row r="103" spans="1:36" x14ac:dyDescent="0.2">
      <c r="A103" s="13">
        <f>A102+3</f>
        <v>294</v>
      </c>
      <c r="B103" s="13">
        <v>1.304</v>
      </c>
      <c r="C103" s="13">
        <v>1.4139999999999999</v>
      </c>
      <c r="D103" s="13">
        <v>1.48</v>
      </c>
      <c r="E103" s="13">
        <f>E102+3</f>
        <v>294</v>
      </c>
      <c r="F103" s="13">
        <v>2.3109999999999999</v>
      </c>
      <c r="G103" s="13">
        <v>1.671</v>
      </c>
      <c r="H103" s="13">
        <v>1.2110000000000001</v>
      </c>
      <c r="I103" s="13">
        <f>I102+3</f>
        <v>294</v>
      </c>
      <c r="J103" s="13">
        <v>1.81</v>
      </c>
      <c r="K103" s="13">
        <v>1.7709999999999999</v>
      </c>
      <c r="L103" s="13">
        <v>1.7230000000000001</v>
      </c>
      <c r="M103" s="13">
        <f>M102+3</f>
        <v>294</v>
      </c>
      <c r="N103" s="13">
        <v>1.8460000000000001</v>
      </c>
      <c r="O103" s="13">
        <v>1.27</v>
      </c>
      <c r="P103" s="13">
        <v>1.26</v>
      </c>
      <c r="Q103" s="13">
        <f>Q102+3</f>
        <v>294</v>
      </c>
      <c r="R103" s="13">
        <v>1.216</v>
      </c>
      <c r="S103" s="13">
        <v>1.2070000000000001</v>
      </c>
      <c r="T103" s="13">
        <v>1.1379999999999999</v>
      </c>
      <c r="U103" s="13">
        <f>U102+3</f>
        <v>294</v>
      </c>
      <c r="V103" s="13">
        <v>1.1970000000000001</v>
      </c>
      <c r="W103" s="13">
        <v>1.212</v>
      </c>
      <c r="X103" s="13">
        <v>1.149</v>
      </c>
      <c r="Y103" s="13">
        <f>Y102+3</f>
        <v>294</v>
      </c>
      <c r="Z103" s="13">
        <v>1.8360000000000001</v>
      </c>
      <c r="AA103" s="13">
        <v>1.772</v>
      </c>
      <c r="AB103" s="13">
        <v>1.754</v>
      </c>
      <c r="AC103" s="13">
        <f>AC102+3</f>
        <v>294</v>
      </c>
      <c r="AD103" s="13">
        <v>1.8620000000000001</v>
      </c>
      <c r="AE103" s="13">
        <v>1.871</v>
      </c>
      <c r="AF103" s="13">
        <v>1.46</v>
      </c>
      <c r="AG103" s="13">
        <f>AG102+3</f>
        <v>294</v>
      </c>
      <c r="AH103" s="13">
        <v>1.8029999999999999</v>
      </c>
      <c r="AI103" s="13">
        <v>1.8160000000000001</v>
      </c>
      <c r="AJ103" s="13">
        <v>1.8009999999999999</v>
      </c>
    </row>
    <row r="104" spans="1:36" x14ac:dyDescent="0.2">
      <c r="A104" s="13">
        <f>A103+3</f>
        <v>297</v>
      </c>
      <c r="B104" s="13">
        <v>1.3049999999999999</v>
      </c>
      <c r="C104" s="13">
        <v>1.415</v>
      </c>
      <c r="D104" s="13">
        <v>1.484</v>
      </c>
      <c r="E104" s="13">
        <f>E103+3</f>
        <v>297</v>
      </c>
      <c r="F104" s="13">
        <v>2.3149999999999999</v>
      </c>
      <c r="G104" s="13">
        <v>1.6679999999999999</v>
      </c>
      <c r="H104" s="13">
        <v>1.212</v>
      </c>
      <c r="I104" s="13">
        <f>I103+3</f>
        <v>297</v>
      </c>
      <c r="J104" s="13">
        <v>1.81</v>
      </c>
      <c r="K104" s="13">
        <v>1.78</v>
      </c>
      <c r="L104" s="13">
        <v>1.734</v>
      </c>
      <c r="M104" s="13">
        <f>M103+3</f>
        <v>297</v>
      </c>
      <c r="N104" s="13">
        <v>1.857</v>
      </c>
      <c r="O104" s="13">
        <v>1.2729999999999999</v>
      </c>
      <c r="P104" s="13">
        <v>1.2649999999999999</v>
      </c>
      <c r="Q104" s="13">
        <f>Q103+3</f>
        <v>297</v>
      </c>
      <c r="R104" s="13">
        <v>1.2210000000000001</v>
      </c>
      <c r="S104" s="13">
        <v>1.2110000000000001</v>
      </c>
      <c r="T104" s="13">
        <v>1.145</v>
      </c>
      <c r="U104" s="13">
        <f>U103+3</f>
        <v>297</v>
      </c>
      <c r="V104" s="13">
        <v>1.1990000000000001</v>
      </c>
      <c r="W104" s="13">
        <v>1.216</v>
      </c>
      <c r="X104" s="13">
        <v>1.1539999999999999</v>
      </c>
      <c r="Y104" s="13">
        <f>Y103+3</f>
        <v>297</v>
      </c>
      <c r="Z104" s="13">
        <v>1.8360000000000001</v>
      </c>
      <c r="AA104" s="13">
        <v>1.7769999999999999</v>
      </c>
      <c r="AB104" s="13">
        <v>1.762</v>
      </c>
      <c r="AC104" s="13">
        <f>AC103+3</f>
        <v>297</v>
      </c>
      <c r="AD104" s="13">
        <v>1.867</v>
      </c>
      <c r="AE104" s="13">
        <v>1.89</v>
      </c>
      <c r="AF104" s="13">
        <v>1.464</v>
      </c>
      <c r="AG104" s="13">
        <f>AG103+3</f>
        <v>297</v>
      </c>
      <c r="AH104" s="13">
        <v>1.8140000000000001</v>
      </c>
      <c r="AI104" s="13">
        <v>1.821</v>
      </c>
      <c r="AJ104" s="13">
        <v>1.8</v>
      </c>
    </row>
    <row r="105" spans="1:36" x14ac:dyDescent="0.2">
      <c r="A105" s="13">
        <f>A104+3</f>
        <v>300</v>
      </c>
      <c r="B105" s="13">
        <v>1.306</v>
      </c>
      <c r="C105" s="13">
        <v>1.417</v>
      </c>
      <c r="D105" s="13">
        <v>1.4870000000000001</v>
      </c>
      <c r="E105" s="13">
        <f>E104+3</f>
        <v>300</v>
      </c>
      <c r="F105" s="13">
        <v>2.3370000000000002</v>
      </c>
      <c r="G105" s="13">
        <v>1.679</v>
      </c>
      <c r="H105" s="13">
        <v>1.214</v>
      </c>
      <c r="I105" s="13">
        <f>I104+3</f>
        <v>300</v>
      </c>
      <c r="J105" s="13">
        <v>1.8169999999999999</v>
      </c>
      <c r="K105" s="13">
        <v>1.7769999999999999</v>
      </c>
      <c r="L105" s="13">
        <v>1.74</v>
      </c>
      <c r="M105" s="13">
        <f>M104+3</f>
        <v>300</v>
      </c>
      <c r="N105" s="13">
        <v>1.8640000000000001</v>
      </c>
      <c r="O105" s="13">
        <v>1.2809999999999999</v>
      </c>
      <c r="P105" s="13">
        <v>1.272</v>
      </c>
      <c r="Q105" s="13">
        <f>Q104+3</f>
        <v>300</v>
      </c>
      <c r="R105" s="13">
        <v>1.222</v>
      </c>
      <c r="S105" s="13">
        <v>1.216</v>
      </c>
      <c r="T105" s="13">
        <v>1.147</v>
      </c>
      <c r="U105" s="13">
        <f>U104+3</f>
        <v>300</v>
      </c>
      <c r="V105" s="13">
        <v>1.206</v>
      </c>
      <c r="W105" s="13">
        <v>1.222</v>
      </c>
      <c r="X105" s="13">
        <v>1.1579999999999999</v>
      </c>
      <c r="Y105" s="13">
        <f>Y104+3</f>
        <v>300</v>
      </c>
      <c r="Z105" s="13">
        <v>1.8460000000000001</v>
      </c>
      <c r="AA105" s="13">
        <v>1.7829999999999999</v>
      </c>
      <c r="AB105" s="13">
        <v>1.768</v>
      </c>
      <c r="AC105" s="13">
        <f>AC104+3</f>
        <v>300</v>
      </c>
      <c r="AD105" s="13">
        <v>1.8680000000000001</v>
      </c>
      <c r="AE105" s="13">
        <v>1.891</v>
      </c>
      <c r="AF105" s="13">
        <v>1.4670000000000001</v>
      </c>
      <c r="AG105" s="13">
        <f>AG104+3</f>
        <v>300</v>
      </c>
      <c r="AH105" s="13">
        <v>1.8180000000000001</v>
      </c>
      <c r="AI105" s="13">
        <v>1.8280000000000001</v>
      </c>
      <c r="AJ105" s="13">
        <v>1.8129999999999999</v>
      </c>
    </row>
  </sheetData>
  <mergeCells count="10">
    <mergeCell ref="Y1:AB1"/>
    <mergeCell ref="AC1:AF1"/>
    <mergeCell ref="AG1:AJ1"/>
    <mergeCell ref="AM3:AN3"/>
    <mergeCell ref="A1:D1"/>
    <mergeCell ref="E1:H1"/>
    <mergeCell ref="I1:L1"/>
    <mergeCell ref="M1:P1"/>
    <mergeCell ref="Q1:T1"/>
    <mergeCell ref="U1:X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8398-F063-FF43-9E66-4E984239787F}">
  <dimension ref="A1:S24"/>
  <sheetViews>
    <sheetView workbookViewId="0">
      <selection activeCell="P25" sqref="P25"/>
    </sheetView>
  </sheetViews>
  <sheetFormatPr baseColWidth="10" defaultRowHeight="15" x14ac:dyDescent="0.2"/>
  <cols>
    <col min="2" max="2" width="11.83203125" bestFit="1" customWidth="1"/>
    <col min="4" max="4" width="12" bestFit="1" customWidth="1"/>
  </cols>
  <sheetData>
    <row r="1" spans="1:19" x14ac:dyDescent="0.2">
      <c r="A1" s="18" t="s">
        <v>120</v>
      </c>
      <c r="B1" s="18"/>
      <c r="C1" s="18"/>
      <c r="D1" s="18" t="s">
        <v>119</v>
      </c>
      <c r="E1" s="18"/>
      <c r="F1" s="18"/>
      <c r="G1" s="18" t="s">
        <v>90</v>
      </c>
      <c r="H1" s="18"/>
      <c r="J1" s="18" t="s">
        <v>62</v>
      </c>
      <c r="K1" s="18"/>
      <c r="N1" t="s">
        <v>118</v>
      </c>
      <c r="O1" t="s">
        <v>6</v>
      </c>
    </row>
    <row r="2" spans="1:19" x14ac:dyDescent="0.2">
      <c r="A2">
        <v>1.9171604219245448E-3</v>
      </c>
      <c r="B2" s="40">
        <v>1</v>
      </c>
      <c r="C2">
        <v>0</v>
      </c>
      <c r="D2">
        <v>2.1762725287897602E-3</v>
      </c>
      <c r="E2" s="40">
        <v>1</v>
      </c>
      <c r="F2">
        <v>0</v>
      </c>
      <c r="G2">
        <v>2.0869494715970889E-3</v>
      </c>
      <c r="H2" s="40">
        <v>1</v>
      </c>
      <c r="I2" s="22">
        <v>0</v>
      </c>
      <c r="J2">
        <v>2.1789610149831225E-3</v>
      </c>
      <c r="K2" s="40">
        <v>1</v>
      </c>
      <c r="L2" s="22">
        <v>0</v>
      </c>
      <c r="M2" s="40"/>
      <c r="N2" s="46">
        <f>AVERAGE(E2,B2)</f>
        <v>1</v>
      </c>
      <c r="O2" s="46">
        <f>_xlfn.STDEV.P(B2,E2,H2,K2)</f>
        <v>0</v>
      </c>
      <c r="P2" s="39"/>
    </row>
    <row r="3" spans="1:19" x14ac:dyDescent="0.2">
      <c r="A3">
        <v>1.5420559114735005E-3</v>
      </c>
      <c r="B3" s="40">
        <f>A3/A2</f>
        <v>0.80434370219551321</v>
      </c>
      <c r="C3">
        <v>10</v>
      </c>
      <c r="D3">
        <v>2.1266289224709965E-3</v>
      </c>
      <c r="E3" s="40">
        <f>D3/D2</f>
        <v>0.97718869964031074</v>
      </c>
      <c r="F3">
        <v>10</v>
      </c>
      <c r="G3">
        <v>1.8962901419643824E-3</v>
      </c>
      <c r="H3" s="40">
        <f>G3/$G$2</f>
        <v>0.90864209592635714</v>
      </c>
      <c r="I3" s="21">
        <v>10</v>
      </c>
      <c r="J3">
        <v>2.1007782554074502E-3</v>
      </c>
      <c r="K3" s="40">
        <f>J3/$J$2</f>
        <v>0.96411924810124339</v>
      </c>
      <c r="L3" s="21">
        <v>10</v>
      </c>
      <c r="N3" s="46">
        <f>AVERAGE(B3,E3,H3,K3)</f>
        <v>0.91357343646585609</v>
      </c>
      <c r="O3" s="46">
        <f>_xlfn.STDEV.P(B3,E3,H3,K3)</f>
        <v>6.8112469032698797E-2</v>
      </c>
      <c r="P3" s="39"/>
    </row>
    <row r="4" spans="1:19" x14ac:dyDescent="0.2">
      <c r="A4">
        <v>1.5925814880371823E-3</v>
      </c>
      <c r="B4" s="40">
        <f>A4/A2</f>
        <v>0.83069808338650486</v>
      </c>
      <c r="C4">
        <v>30</v>
      </c>
      <c r="D4">
        <v>2.0088830857485336E-3</v>
      </c>
      <c r="E4" s="40">
        <f>D4/$D$2</f>
        <v>0.92308433763380138</v>
      </c>
      <c r="F4">
        <v>30</v>
      </c>
      <c r="G4">
        <v>2.0573211798657017E-3</v>
      </c>
      <c r="H4" s="40">
        <f>G4/$G$2</f>
        <v>0.98580306225204706</v>
      </c>
      <c r="I4" s="21">
        <v>30</v>
      </c>
      <c r="J4">
        <v>1.7320216578967441E-3</v>
      </c>
      <c r="K4" s="40">
        <f>J4/$J$2</f>
        <v>0.79488418837551333</v>
      </c>
      <c r="L4" s="21">
        <v>30</v>
      </c>
      <c r="N4" s="46">
        <f>AVERAGE(E4,B4,H4,K4)</f>
        <v>0.88361741791196668</v>
      </c>
      <c r="O4" s="46">
        <f>_xlfn.STDEV.P(B4,E4,H4,K4)</f>
        <v>7.528875356272309E-2</v>
      </c>
      <c r="P4" s="39"/>
    </row>
    <row r="5" spans="1:19" x14ac:dyDescent="0.2">
      <c r="A5">
        <v>1.5831640608536704E-3</v>
      </c>
      <c r="B5" s="40">
        <f>A5/A2</f>
        <v>0.82578590854927436</v>
      </c>
      <c r="C5">
        <v>60</v>
      </c>
      <c r="D5">
        <v>1.9428571428571424E-3</v>
      </c>
      <c r="E5" s="40">
        <f>D5/$D$2</f>
        <v>0.89274533274450618</v>
      </c>
      <c r="F5">
        <v>60</v>
      </c>
      <c r="G5">
        <v>1.6865770007264784E-3</v>
      </c>
      <c r="H5" s="40">
        <f>G5/$G$2</f>
        <v>0.80815420961571449</v>
      </c>
      <c r="I5" s="21">
        <v>60</v>
      </c>
      <c r="J5">
        <v>1.6116589804412663E-3</v>
      </c>
      <c r="K5" s="40">
        <f>J5/$J$2</f>
        <v>0.73964562438660686</v>
      </c>
      <c r="L5" s="21">
        <v>60</v>
      </c>
      <c r="N5" s="46">
        <f>AVERAGE(E5,B5,H5,K5)</f>
        <v>0.81658276882402547</v>
      </c>
      <c r="O5" s="46">
        <f>_xlfn.STDEV.P(B5,E5,H5,K5)</f>
        <v>5.4488069171736993E-2</v>
      </c>
      <c r="P5" s="39"/>
    </row>
    <row r="6" spans="1:19" x14ac:dyDescent="0.2">
      <c r="A6">
        <v>1.5921359679225513E-3</v>
      </c>
      <c r="B6" s="40">
        <f>A6/A2</f>
        <v>0.83046569797444647</v>
      </c>
      <c r="C6">
        <v>90</v>
      </c>
      <c r="D6">
        <v>2.0362676056338031E-3</v>
      </c>
      <c r="E6" s="40">
        <f>D6/$D$2</f>
        <v>0.93566755941462221</v>
      </c>
      <c r="F6">
        <v>90</v>
      </c>
      <c r="G6">
        <v>1.5835936214363411E-3</v>
      </c>
      <c r="H6" s="40">
        <f>G6/$G$2</f>
        <v>0.75880784033762805</v>
      </c>
      <c r="I6" s="21">
        <v>90</v>
      </c>
      <c r="J6">
        <v>1.6447069400795514E-3</v>
      </c>
      <c r="K6" s="40">
        <f>J6/$J$2</f>
        <v>0.75481246739620567</v>
      </c>
      <c r="L6" s="21">
        <v>90</v>
      </c>
      <c r="N6" s="46">
        <f>AVERAGE(E6,B6,H6,K6)</f>
        <v>0.81993839128072554</v>
      </c>
      <c r="O6" s="46">
        <f>_xlfn.STDEV.P(B6,E6,H6,K6)</f>
        <v>7.3284368666869021E-2</v>
      </c>
      <c r="P6" s="39"/>
    </row>
    <row r="7" spans="1:19" x14ac:dyDescent="0.2">
      <c r="A7" s="22">
        <v>1.5058606472892187E-3</v>
      </c>
      <c r="B7" s="41">
        <f>A7/A2</f>
        <v>0.78546408014075209</v>
      </c>
      <c r="C7">
        <v>120</v>
      </c>
      <c r="D7">
        <v>1.6730318078684873E-3</v>
      </c>
      <c r="E7" s="40">
        <f>D7/$D$2</f>
        <v>0.7687602475039611</v>
      </c>
      <c r="F7">
        <v>120</v>
      </c>
      <c r="G7">
        <v>1.9304482895639923E-3</v>
      </c>
      <c r="H7" s="40">
        <f>G7/$G$2</f>
        <v>0.92500959694374862</v>
      </c>
      <c r="I7" s="21">
        <v>120</v>
      </c>
      <c r="J7">
        <v>1.8073474695661602E-3</v>
      </c>
      <c r="K7" s="40">
        <f>J7/$J$2</f>
        <v>0.82945378881877763</v>
      </c>
      <c r="L7" s="21">
        <v>120</v>
      </c>
      <c r="N7" s="46">
        <f>AVERAGE(E7,B7,H7,K7)</f>
        <v>0.82717192835180975</v>
      </c>
      <c r="O7" s="46">
        <f>_xlfn.STDEV.P(B7,E7,H7,K7)</f>
        <v>6.0681309611288724E-2</v>
      </c>
      <c r="P7" s="39"/>
    </row>
    <row r="8" spans="1:19" x14ac:dyDescent="0.2">
      <c r="A8">
        <v>1.636645223537713E-3</v>
      </c>
      <c r="B8" s="40">
        <f>A8/A2</f>
        <v>0.85368193752652366</v>
      </c>
      <c r="C8">
        <v>180</v>
      </c>
      <c r="D8">
        <v>1.560295817457939E-3</v>
      </c>
      <c r="E8" s="40">
        <f>D8/$D$2</f>
        <v>0.7169579162613563</v>
      </c>
      <c r="F8">
        <v>180</v>
      </c>
      <c r="G8">
        <v>2.0351230398118381E-3</v>
      </c>
      <c r="H8" s="40">
        <f>G8/$G$2</f>
        <v>0.97516641754359801</v>
      </c>
      <c r="I8" s="21">
        <v>180</v>
      </c>
      <c r="J8">
        <v>1.9495582928953587E-3</v>
      </c>
      <c r="K8" s="40">
        <f>J8/$J$2</f>
        <v>0.89471921686054545</v>
      </c>
      <c r="L8" s="21">
        <v>180</v>
      </c>
      <c r="N8" s="46">
        <f>AVERAGE(E8,B8,H8,K8)</f>
        <v>0.86013137204800583</v>
      </c>
      <c r="O8" s="46">
        <f>_xlfn.STDEV.P(B8,E8,H8,K8)</f>
        <v>9.3500821317900579E-2</v>
      </c>
      <c r="P8" s="39"/>
    </row>
    <row r="9" spans="1:19" x14ac:dyDescent="0.2">
      <c r="A9">
        <v>7.4904092764512507E-4</v>
      </c>
      <c r="B9" s="40">
        <f>A9/A2</f>
        <v>0.39070331260708951</v>
      </c>
      <c r="C9">
        <v>300</v>
      </c>
      <c r="D9">
        <v>1.3567094053683806E-3</v>
      </c>
      <c r="E9" s="40">
        <f>D9/$D$2</f>
        <v>0.62340970049502753</v>
      </c>
      <c r="F9">
        <v>300</v>
      </c>
      <c r="G9">
        <v>1.7033141077355939E-3</v>
      </c>
      <c r="H9" s="40">
        <f>G9/$G$2</f>
        <v>0.81617410048365535</v>
      </c>
      <c r="I9" s="21">
        <v>300</v>
      </c>
      <c r="J9">
        <v>1.9092126335055206E-3</v>
      </c>
      <c r="K9" s="40">
        <f>J9/$J$2</f>
        <v>0.87620320895016501</v>
      </c>
      <c r="L9" s="21">
        <v>300</v>
      </c>
      <c r="N9" s="46">
        <f>AVERAGE(E9,B9,H9,K9)</f>
        <v>0.67662258063398428</v>
      </c>
      <c r="O9" s="46">
        <f>_xlfn.STDEV.P(B9,E9,H9,K9)</f>
        <v>0.18966318325728992</v>
      </c>
      <c r="P9" s="39"/>
    </row>
    <row r="10" spans="1:19" x14ac:dyDescent="0.2">
      <c r="A10">
        <v>3.1361485388144356E-4</v>
      </c>
      <c r="B10" s="40">
        <f>A10/A2</f>
        <v>0.16358300030344919</v>
      </c>
      <c r="C10">
        <v>600</v>
      </c>
      <c r="D10">
        <v>1.0529175050301813E-3</v>
      </c>
      <c r="E10" s="40">
        <f>D10/$D$2</f>
        <v>0.48381693519594066</v>
      </c>
      <c r="F10">
        <v>600</v>
      </c>
      <c r="G10">
        <v>1.0072880668842092E-3</v>
      </c>
      <c r="H10" s="40">
        <f>G10/$G$2</f>
        <v>0.48266049590235527</v>
      </c>
      <c r="I10" s="21">
        <v>600</v>
      </c>
      <c r="J10">
        <v>6.608298728541462E-4</v>
      </c>
      <c r="K10" s="40">
        <f>J10/$J$2</f>
        <v>0.30327751084581234</v>
      </c>
      <c r="L10" s="21">
        <v>600</v>
      </c>
      <c r="N10" s="46">
        <f>AVERAGE(E10,B10,H10,K10)</f>
        <v>0.35833448556188935</v>
      </c>
      <c r="O10" s="46">
        <f>_xlfn.STDEV.P(B10,E10,H10,K10)</f>
        <v>0.1343151271158568</v>
      </c>
      <c r="P10" s="39"/>
    </row>
    <row r="12" spans="1:19" x14ac:dyDescent="0.2">
      <c r="N12" s="38"/>
      <c r="O12" s="38"/>
    </row>
    <row r="13" spans="1:19" x14ac:dyDescent="0.2">
      <c r="N13" s="46">
        <f>N2*100</f>
        <v>100</v>
      </c>
      <c r="O13" s="46">
        <f>O2*100</f>
        <v>0</v>
      </c>
    </row>
    <row r="14" spans="1:19" x14ac:dyDescent="0.2">
      <c r="N14" s="46">
        <f t="shared" ref="N14:O14" si="0">N3*100</f>
        <v>91.357343646585605</v>
      </c>
      <c r="O14" s="46">
        <f t="shared" si="0"/>
        <v>6.8112469032698799</v>
      </c>
    </row>
    <row r="15" spans="1:19" x14ac:dyDescent="0.2">
      <c r="N15" s="46">
        <f t="shared" ref="N15:O15" si="1">N4*100</f>
        <v>88.361741791196664</v>
      </c>
      <c r="O15" s="46">
        <f t="shared" si="1"/>
        <v>7.5288753562723087</v>
      </c>
    </row>
    <row r="16" spans="1:19" x14ac:dyDescent="0.2">
      <c r="N16" s="46">
        <f t="shared" ref="N16:O16" si="2">N5*100</f>
        <v>81.658276882402546</v>
      </c>
      <c r="O16" s="46">
        <f t="shared" si="2"/>
        <v>5.448806917173699</v>
      </c>
      <c r="R16" s="37"/>
      <c r="S16" s="37"/>
    </row>
    <row r="17" spans="12:19" x14ac:dyDescent="0.2">
      <c r="N17" s="46">
        <f t="shared" ref="N17:O17" si="3">N6*100</f>
        <v>81.993839128072551</v>
      </c>
      <c r="O17" s="46">
        <f t="shared" si="3"/>
        <v>7.3284368666869018</v>
      </c>
      <c r="R17" s="37"/>
      <c r="S17" s="37"/>
    </row>
    <row r="18" spans="12:19" x14ac:dyDescent="0.2">
      <c r="N18" s="46">
        <f t="shared" ref="N18:O18" si="4">N7*100</f>
        <v>82.717192835180981</v>
      </c>
      <c r="O18" s="46">
        <f t="shared" si="4"/>
        <v>6.0681309611288725</v>
      </c>
      <c r="R18" s="37"/>
      <c r="S18" s="37"/>
    </row>
    <row r="19" spans="12:19" x14ac:dyDescent="0.2">
      <c r="N19" s="46">
        <f t="shared" ref="N19:O19" si="5">N8*100</f>
        <v>86.013137204800586</v>
      </c>
      <c r="O19" s="46">
        <f t="shared" si="5"/>
        <v>9.3500821317900584</v>
      </c>
      <c r="R19" s="37"/>
      <c r="S19" s="37"/>
    </row>
    <row r="20" spans="12:19" x14ac:dyDescent="0.2">
      <c r="N20" s="46">
        <f t="shared" ref="N20:O20" si="6">N9*100</f>
        <v>67.662258063398426</v>
      </c>
      <c r="O20" s="46">
        <f t="shared" si="6"/>
        <v>18.966318325728992</v>
      </c>
      <c r="R20" s="37"/>
      <c r="S20" s="37"/>
    </row>
    <row r="21" spans="12:19" x14ac:dyDescent="0.2">
      <c r="L21" s="22"/>
      <c r="N21" s="46">
        <f>N10*100</f>
        <v>35.833448556188934</v>
      </c>
      <c r="O21" s="46">
        <f>O10*100</f>
        <v>13.431512711585681</v>
      </c>
      <c r="R21" s="37"/>
      <c r="S21" s="37"/>
    </row>
    <row r="22" spans="12:19" x14ac:dyDescent="0.2">
      <c r="N22" s="46"/>
      <c r="O22" s="46"/>
      <c r="R22" s="37"/>
      <c r="S22" s="37"/>
    </row>
    <row r="23" spans="12:19" x14ac:dyDescent="0.2">
      <c r="N23" s="46"/>
      <c r="O23" s="46"/>
      <c r="R23" s="37"/>
      <c r="S23" s="37"/>
    </row>
    <row r="24" spans="12:19" x14ac:dyDescent="0.2">
      <c r="R24" s="37"/>
      <c r="S24" s="37"/>
    </row>
  </sheetData>
  <mergeCells count="4">
    <mergeCell ref="A1:C1"/>
    <mergeCell ref="D1:F1"/>
    <mergeCell ref="G1:H1"/>
    <mergeCell ref="J1:K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43D5-2873-2246-AE1D-E55EA47244F9}">
  <dimension ref="B2:K18"/>
  <sheetViews>
    <sheetView zoomScaleNormal="100" workbookViewId="0">
      <selection activeCell="M30" sqref="M30"/>
    </sheetView>
  </sheetViews>
  <sheetFormatPr baseColWidth="10" defaultRowHeight="15" x14ac:dyDescent="0.2"/>
  <cols>
    <col min="2" max="2" width="16.6640625" bestFit="1" customWidth="1"/>
    <col min="3" max="3" width="18.33203125" bestFit="1" customWidth="1"/>
  </cols>
  <sheetData>
    <row r="2" spans="2:11" ht="16" x14ac:dyDescent="0.2">
      <c r="B2" s="42" t="s">
        <v>121</v>
      </c>
      <c r="C2" s="42"/>
      <c r="D2" s="42"/>
      <c r="G2" t="s">
        <v>125</v>
      </c>
      <c r="H2">
        <f>VCPO_immo_untreated!Q12</f>
        <v>8.4626984126984098E-4</v>
      </c>
      <c r="I2">
        <f>(H2/$H$2)*100</f>
        <v>100</v>
      </c>
    </row>
    <row r="3" spans="2:11" ht="16" x14ac:dyDescent="0.2">
      <c r="B3" s="43" t="s">
        <v>122</v>
      </c>
      <c r="C3" s="43" t="s">
        <v>123</v>
      </c>
      <c r="D3" s="44" t="s">
        <v>124</v>
      </c>
      <c r="F3" s="45">
        <v>2100</v>
      </c>
      <c r="G3" t="s">
        <v>2</v>
      </c>
      <c r="H3">
        <f>VCPO_immo_P2100R1!Q12</f>
        <v>6.4484126984126983E-4</v>
      </c>
      <c r="I3">
        <f t="shared" ref="I3:I8" si="0">(H3/$H$2)*100</f>
        <v>76.198068085904552</v>
      </c>
    </row>
    <row r="4" spans="2:11" x14ac:dyDescent="0.2">
      <c r="B4">
        <v>0</v>
      </c>
      <c r="C4">
        <v>100</v>
      </c>
      <c r="D4">
        <v>0</v>
      </c>
      <c r="F4" s="45"/>
      <c r="G4" t="s">
        <v>3</v>
      </c>
      <c r="H4">
        <f>VCPO_immo_P2100R2!Q12</f>
        <v>8.3944444444444442E-4</v>
      </c>
      <c r="I4">
        <f t="shared" si="0"/>
        <v>99.193472756259993</v>
      </c>
      <c r="J4">
        <f>AVERAGE(I3:I5)</f>
        <v>83.259870580512072</v>
      </c>
      <c r="K4">
        <f>STDEVP(I3:I5)</f>
        <v>11.29096338302047</v>
      </c>
    </row>
    <row r="5" spans="2:11" x14ac:dyDescent="0.2">
      <c r="B5">
        <v>900</v>
      </c>
      <c r="C5">
        <f>[1]HRP_all_beads!M3</f>
        <v>101.19957970929896</v>
      </c>
      <c r="D5">
        <f>[1]HRP_all_beads!N3</f>
        <v>4.0346727481036924</v>
      </c>
      <c r="F5" s="45"/>
      <c r="G5" t="s">
        <v>4</v>
      </c>
      <c r="H5">
        <f>VCPO_immo_P2100R3!Q12</f>
        <v>6.2952380952380942E-4</v>
      </c>
      <c r="I5">
        <f t="shared" si="0"/>
        <v>74.388070899371669</v>
      </c>
    </row>
    <row r="6" spans="2:11" x14ac:dyDescent="0.2">
      <c r="B6">
        <v>2100</v>
      </c>
      <c r="C6">
        <f>J4</f>
        <v>83.259870580512072</v>
      </c>
      <c r="D6">
        <f>K4</f>
        <v>11.29096338302047</v>
      </c>
      <c r="F6" s="45">
        <v>3600</v>
      </c>
      <c r="G6" t="s">
        <v>2</v>
      </c>
      <c r="H6">
        <f>VCPO_immo_P3600R1!Q12</f>
        <v>5.9753968253968255E-4</v>
      </c>
      <c r="I6">
        <f t="shared" si="0"/>
        <v>70.608646722310823</v>
      </c>
    </row>
    <row r="7" spans="2:11" x14ac:dyDescent="0.2">
      <c r="B7">
        <v>3600</v>
      </c>
      <c r="C7">
        <f>J7</f>
        <v>67.421613679702432</v>
      </c>
      <c r="D7">
        <f>K7</f>
        <v>3.1383912852740274</v>
      </c>
      <c r="F7" s="45"/>
      <c r="G7" t="s">
        <v>3</v>
      </c>
      <c r="H7">
        <f>VCPO_immo_P3600R2!Q12</f>
        <v>5.7972222222222225E-4</v>
      </c>
      <c r="I7">
        <f t="shared" si="0"/>
        <v>68.503235487198751</v>
      </c>
      <c r="J7">
        <f>AVERAGE(I6:I8)</f>
        <v>67.421613679702432</v>
      </c>
      <c r="K7">
        <f t="shared" ref="K5:K7" si="1">STDEVP(I6:I8)</f>
        <v>3.1383912852740274</v>
      </c>
    </row>
    <row r="8" spans="2:11" x14ac:dyDescent="0.2">
      <c r="F8" s="45"/>
      <c r="G8" t="s">
        <v>4</v>
      </c>
      <c r="H8">
        <f>VCPO_immo_P3600R3!Q12</f>
        <v>5.3444444444444448E-4</v>
      </c>
      <c r="I8">
        <f t="shared" si="0"/>
        <v>63.152958829597708</v>
      </c>
    </row>
    <row r="9" spans="2:11" ht="16" x14ac:dyDescent="0.2">
      <c r="B9" s="42" t="s">
        <v>126</v>
      </c>
      <c r="C9" s="42"/>
      <c r="D9" s="42"/>
    </row>
    <row r="10" spans="2:11" x14ac:dyDescent="0.2">
      <c r="B10">
        <v>0</v>
      </c>
      <c r="C10" s="46">
        <f>VCPO_free_stability!N13</f>
        <v>100</v>
      </c>
      <c r="D10" s="46">
        <f>VCPO_free_stability!O13</f>
        <v>0</v>
      </c>
    </row>
    <row r="11" spans="2:11" x14ac:dyDescent="0.2">
      <c r="B11">
        <v>10</v>
      </c>
      <c r="C11" s="46">
        <f>VCPO_free_stability!N14</f>
        <v>91.357343646585605</v>
      </c>
      <c r="D11" s="46">
        <f>VCPO_free_stability!O14</f>
        <v>6.8112469032698799</v>
      </c>
    </row>
    <row r="12" spans="2:11" x14ac:dyDescent="0.2">
      <c r="B12">
        <v>30</v>
      </c>
      <c r="C12" s="46">
        <f>VCPO_free_stability!N15</f>
        <v>88.361741791196664</v>
      </c>
      <c r="D12" s="46">
        <f>VCPO_free_stability!O15</f>
        <v>7.5288753562723087</v>
      </c>
    </row>
    <row r="13" spans="2:11" x14ac:dyDescent="0.2">
      <c r="B13">
        <v>60</v>
      </c>
      <c r="C13" s="46">
        <f>VCPO_free_stability!N16</f>
        <v>81.658276882402546</v>
      </c>
      <c r="D13" s="46">
        <f>VCPO_free_stability!O16</f>
        <v>5.448806917173699</v>
      </c>
    </row>
    <row r="14" spans="2:11" x14ac:dyDescent="0.2">
      <c r="B14">
        <v>90</v>
      </c>
      <c r="C14" s="46">
        <f>VCPO_free_stability!N17</f>
        <v>81.993839128072551</v>
      </c>
      <c r="D14" s="46">
        <f>VCPO_free_stability!O17</f>
        <v>7.3284368666869018</v>
      </c>
    </row>
    <row r="15" spans="2:11" x14ac:dyDescent="0.2">
      <c r="B15">
        <v>120</v>
      </c>
      <c r="C15" s="46">
        <f>VCPO_free_stability!N18</f>
        <v>82.717192835180981</v>
      </c>
      <c r="D15" s="46">
        <f>VCPO_free_stability!O18</f>
        <v>6.0681309611288725</v>
      </c>
    </row>
    <row r="16" spans="2:11" x14ac:dyDescent="0.2">
      <c r="B16">
        <v>180</v>
      </c>
      <c r="C16" s="46">
        <f>VCPO_free_stability!N19</f>
        <v>86.013137204800586</v>
      </c>
      <c r="D16" s="46">
        <f>VCPO_free_stability!O19</f>
        <v>9.3500821317900584</v>
      </c>
    </row>
    <row r="17" spans="2:4" x14ac:dyDescent="0.2">
      <c r="B17">
        <v>300</v>
      </c>
      <c r="C17" s="46">
        <f>VCPO_free_stability!N20</f>
        <v>67.662258063398426</v>
      </c>
      <c r="D17" s="46">
        <f>VCPO_free_stability!O20</f>
        <v>18.966318325728992</v>
      </c>
    </row>
    <row r="18" spans="2:4" x14ac:dyDescent="0.2">
      <c r="B18">
        <v>600</v>
      </c>
      <c r="C18" s="46">
        <f>VCPO_free_stability!N21</f>
        <v>35.833448556188934</v>
      </c>
      <c r="D18" s="46">
        <f>VCPO_free_stability!O21</f>
        <v>13.431512711585681</v>
      </c>
    </row>
  </sheetData>
  <mergeCells count="4">
    <mergeCell ref="B2:D2"/>
    <mergeCell ref="F3:F5"/>
    <mergeCell ref="F6:F8"/>
    <mergeCell ref="B9:D9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60F5-FD5C-3A42-A5A4-C9D8B78F2FC8}">
  <dimension ref="A1:D8"/>
  <sheetViews>
    <sheetView tabSelected="1" workbookViewId="0">
      <selection activeCell="B9" sqref="B9"/>
    </sheetView>
  </sheetViews>
  <sheetFormatPr baseColWidth="10" defaultRowHeight="16" x14ac:dyDescent="0.2"/>
  <cols>
    <col min="1" max="3" width="10.83203125" style="44"/>
    <col min="4" max="4" width="14.83203125" style="44" bestFit="1" customWidth="1"/>
    <col min="5" max="16384" width="10.83203125" style="44"/>
  </cols>
  <sheetData>
    <row r="1" spans="1:4" x14ac:dyDescent="0.2">
      <c r="C1" s="47">
        <v>0.7</v>
      </c>
    </row>
    <row r="2" spans="1:4" x14ac:dyDescent="0.2">
      <c r="A2" s="44">
        <f>[3]Tabelle2!B9</f>
        <v>2100</v>
      </c>
      <c r="B2" s="44">
        <f>VCPO_stability!C6</f>
        <v>83.259870580512072</v>
      </c>
      <c r="C2" s="44">
        <f>((70-105.43)/-0.0106)</f>
        <v>3342.4528301886799</v>
      </c>
    </row>
    <row r="3" spans="1:4" x14ac:dyDescent="0.2">
      <c r="A3" s="44">
        <f>[3]Tabelle2!B10</f>
        <v>3600</v>
      </c>
      <c r="B3" s="44">
        <f>VCPO_stability!C7</f>
        <v>67.421613679702432</v>
      </c>
      <c r="D3" s="44" t="s">
        <v>127</v>
      </c>
    </row>
    <row r="4" spans="1:4" x14ac:dyDescent="0.2">
      <c r="D4" s="44">
        <f>C2/C7</f>
        <v>11.737736282403517</v>
      </c>
    </row>
    <row r="7" spans="1:4" x14ac:dyDescent="0.2">
      <c r="A7" s="44">
        <f>[3]Tabelle2!E19</f>
        <v>180</v>
      </c>
      <c r="B7" s="44">
        <f>VCPO_stability!C16</f>
        <v>86.013137204800586</v>
      </c>
      <c r="C7" s="44">
        <f>((70-113.54)/-0.1529)</f>
        <v>284.76128188358405</v>
      </c>
    </row>
    <row r="8" spans="1:4" x14ac:dyDescent="0.2">
      <c r="A8" s="44">
        <f>[3]Tabelle2!E20</f>
        <v>300</v>
      </c>
      <c r="B8" s="44">
        <f>VCPO_stability!C17</f>
        <v>67.662258063398426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51DB-9EAC-6840-A847-BA6B7ED9CEB1}">
  <dimension ref="A1:S23"/>
  <sheetViews>
    <sheetView workbookViewId="0">
      <selection activeCell="P13" sqref="P13:Q18"/>
    </sheetView>
  </sheetViews>
  <sheetFormatPr baseColWidth="10" defaultRowHeight="15" x14ac:dyDescent="0.2"/>
  <cols>
    <col min="15" max="15" width="10.83203125" style="4"/>
    <col min="16" max="16" width="33.1640625" customWidth="1"/>
  </cols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x14ac:dyDescent="0.2">
      <c r="A2" s="2" t="s">
        <v>0</v>
      </c>
      <c r="B2" s="13">
        <v>0.64500000000000002</v>
      </c>
      <c r="C2" s="13">
        <v>0.65400000000000003</v>
      </c>
      <c r="D2" s="13">
        <v>0.65500000000000003</v>
      </c>
      <c r="E2" s="13">
        <v>4.5999999999999999E-2</v>
      </c>
      <c r="F2" s="13">
        <v>4.5999999999999999E-2</v>
      </c>
      <c r="G2" s="13">
        <v>4.8000000000000001E-2</v>
      </c>
      <c r="H2" s="13">
        <v>4.7E-2</v>
      </c>
      <c r="I2" s="13">
        <v>4.8000000000000001E-2</v>
      </c>
      <c r="J2" s="13">
        <v>4.8000000000000001E-2</v>
      </c>
      <c r="K2" s="13">
        <v>4.7E-2</v>
      </c>
      <c r="L2" s="13">
        <v>4.5999999999999999E-2</v>
      </c>
      <c r="M2" s="13">
        <v>4.7E-2</v>
      </c>
      <c r="N2" s="3">
        <v>405</v>
      </c>
      <c r="P2" s="5" t="s">
        <v>5</v>
      </c>
      <c r="Q2" s="6" t="s">
        <v>2</v>
      </c>
      <c r="R2" s="6" t="s">
        <v>3</v>
      </c>
      <c r="S2" s="6" t="s">
        <v>4</v>
      </c>
    </row>
    <row r="3" spans="1:19" x14ac:dyDescent="0.2">
      <c r="A3" s="2" t="s">
        <v>1</v>
      </c>
      <c r="B3" s="13">
        <v>4.7E-2</v>
      </c>
      <c r="C3" s="13">
        <v>4.7E-2</v>
      </c>
      <c r="D3" s="13">
        <v>4.7E-2</v>
      </c>
      <c r="E3" s="13">
        <v>4.7E-2</v>
      </c>
      <c r="F3" s="13">
        <v>4.7E-2</v>
      </c>
      <c r="G3" s="13">
        <v>4.7E-2</v>
      </c>
      <c r="H3" s="13">
        <v>4.7E-2</v>
      </c>
      <c r="I3" s="13">
        <v>4.7E-2</v>
      </c>
      <c r="J3" s="13">
        <v>4.7E-2</v>
      </c>
      <c r="K3" s="13">
        <v>4.7E-2</v>
      </c>
      <c r="L3" s="13">
        <v>4.8000000000000001E-2</v>
      </c>
      <c r="M3" s="13">
        <v>4.7E-2</v>
      </c>
      <c r="N3" s="3">
        <v>405</v>
      </c>
      <c r="P3" s="5">
        <v>0</v>
      </c>
      <c r="Q3" s="6">
        <f>B2</f>
        <v>0.64500000000000002</v>
      </c>
      <c r="R3" s="6">
        <f>C2</f>
        <v>0.65400000000000003</v>
      </c>
      <c r="S3" s="6">
        <f>D2</f>
        <v>0.65500000000000003</v>
      </c>
    </row>
    <row r="4" spans="1:1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7">
        <v>120</v>
      </c>
      <c r="Q4" s="6">
        <f>E6</f>
        <v>0.70099999999999996</v>
      </c>
      <c r="R4" s="6">
        <f>F6</f>
        <v>0.70599999999999996</v>
      </c>
      <c r="S4" s="6">
        <f>G6</f>
        <v>0.70799999999999996</v>
      </c>
    </row>
    <row r="5" spans="1:19" x14ac:dyDescent="0.2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P5" s="7">
        <v>240</v>
      </c>
      <c r="Q5" s="6">
        <f>H10</f>
        <v>0.77900000000000003</v>
      </c>
      <c r="R5" s="6">
        <f>I10</f>
        <v>0.77100000000000002</v>
      </c>
      <c r="S5" s="6">
        <f>J10</f>
        <v>0.74</v>
      </c>
    </row>
    <row r="6" spans="1:19" x14ac:dyDescent="0.2">
      <c r="A6" s="2" t="s">
        <v>0</v>
      </c>
      <c r="B6" s="12">
        <v>0.64100000000000001</v>
      </c>
      <c r="C6" s="12">
        <v>0.64800000000000002</v>
      </c>
      <c r="D6" s="12">
        <v>0.64800000000000002</v>
      </c>
      <c r="E6" s="12">
        <v>0.70099999999999996</v>
      </c>
      <c r="F6" s="12">
        <v>0.70599999999999996</v>
      </c>
      <c r="G6" s="12">
        <v>0.70799999999999996</v>
      </c>
      <c r="H6" s="12">
        <v>4.7E-2</v>
      </c>
      <c r="I6" s="12">
        <v>4.8000000000000001E-2</v>
      </c>
      <c r="J6" s="12">
        <v>4.8000000000000001E-2</v>
      </c>
      <c r="K6" s="12">
        <v>4.7E-2</v>
      </c>
      <c r="L6" s="12">
        <v>4.5999999999999999E-2</v>
      </c>
      <c r="M6" s="12">
        <v>4.7E-2</v>
      </c>
      <c r="N6" s="8">
        <v>340</v>
      </c>
      <c r="P6" s="7">
        <v>360</v>
      </c>
      <c r="Q6" s="6">
        <f>K14</f>
        <v>0.873</v>
      </c>
      <c r="R6" s="6">
        <f>L14</f>
        <v>0.83399999999999996</v>
      </c>
      <c r="S6" s="6">
        <f>M14</f>
        <v>0.82699999999999996</v>
      </c>
    </row>
    <row r="7" spans="1:19" x14ac:dyDescent="0.2">
      <c r="A7" s="2" t="s">
        <v>1</v>
      </c>
      <c r="B7" s="12">
        <v>4.7E-2</v>
      </c>
      <c r="C7" s="12">
        <v>4.7E-2</v>
      </c>
      <c r="D7" s="12">
        <v>4.7E-2</v>
      </c>
      <c r="E7" s="12">
        <v>4.7E-2</v>
      </c>
      <c r="F7" s="12">
        <v>4.7E-2</v>
      </c>
      <c r="G7" s="12">
        <v>4.7E-2</v>
      </c>
      <c r="H7" s="12">
        <v>4.7E-2</v>
      </c>
      <c r="I7" s="12">
        <v>4.7E-2</v>
      </c>
      <c r="J7" s="12">
        <v>4.7E-2</v>
      </c>
      <c r="K7" s="12">
        <v>4.7E-2</v>
      </c>
      <c r="L7" s="12">
        <v>4.8000000000000001E-2</v>
      </c>
      <c r="M7" s="12">
        <v>4.7E-2</v>
      </c>
      <c r="N7" s="8">
        <v>340</v>
      </c>
      <c r="P7" s="5">
        <v>480</v>
      </c>
      <c r="Q7" s="6">
        <f>B19</f>
        <v>0.99399999999999999</v>
      </c>
      <c r="R7" s="6">
        <f>C19</f>
        <v>0.92100000000000004</v>
      </c>
      <c r="S7" s="6">
        <f>D19</f>
        <v>0.86699999999999999</v>
      </c>
    </row>
    <row r="8" spans="1:19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P8" s="7">
        <v>600</v>
      </c>
      <c r="Q8" s="6">
        <f>E23</f>
        <v>1.095</v>
      </c>
      <c r="R8" s="6">
        <f>F23</f>
        <v>1.034</v>
      </c>
      <c r="S8" s="6">
        <f>G23</f>
        <v>1.0009999999999999</v>
      </c>
    </row>
    <row r="9" spans="1:19" x14ac:dyDescent="0.2">
      <c r="A9" s="1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</row>
    <row r="10" spans="1:19" x14ac:dyDescent="0.2">
      <c r="A10" s="2" t="s">
        <v>0</v>
      </c>
      <c r="B10" s="12">
        <v>0.63800000000000001</v>
      </c>
      <c r="C10" s="12">
        <v>0.64600000000000002</v>
      </c>
      <c r="D10" s="12">
        <v>0.64600000000000002</v>
      </c>
      <c r="E10" s="12">
        <v>0.69899999999999995</v>
      </c>
      <c r="F10" s="12">
        <v>0.70299999999999996</v>
      </c>
      <c r="G10" s="12">
        <v>0.70399999999999996</v>
      </c>
      <c r="H10" s="12">
        <v>0.77900000000000003</v>
      </c>
      <c r="I10" s="12">
        <v>0.77100000000000002</v>
      </c>
      <c r="J10" s="12">
        <v>0.74</v>
      </c>
      <c r="K10" s="12">
        <v>4.7E-2</v>
      </c>
      <c r="L10" s="12">
        <v>4.5999999999999999E-2</v>
      </c>
      <c r="M10" s="12">
        <v>4.7E-2</v>
      </c>
      <c r="N10" s="3">
        <v>405</v>
      </c>
      <c r="P10" t="s">
        <v>7</v>
      </c>
      <c r="Q10">
        <f>SLOPE(Q3:Q8,$P$3:$P$8)</f>
        <v>7.6738095238095233E-4</v>
      </c>
      <c r="R10">
        <f>SLOPE(R3:R8,$P$3:$P$8)</f>
        <v>6.20952380952381E-4</v>
      </c>
      <c r="S10">
        <f>SLOPE(S3:S8,$P$3:$P$8)</f>
        <v>5.4619047619047605E-4</v>
      </c>
    </row>
    <row r="11" spans="1:19" x14ac:dyDescent="0.2">
      <c r="A11" s="2" t="s">
        <v>1</v>
      </c>
      <c r="B11" s="12">
        <v>4.7E-2</v>
      </c>
      <c r="C11" s="12">
        <v>4.7E-2</v>
      </c>
      <c r="D11" s="12">
        <v>4.7E-2</v>
      </c>
      <c r="E11" s="12">
        <v>4.7E-2</v>
      </c>
      <c r="F11" s="12">
        <v>4.7E-2</v>
      </c>
      <c r="G11" s="12">
        <v>4.7E-2</v>
      </c>
      <c r="H11" s="12">
        <v>4.7E-2</v>
      </c>
      <c r="I11" s="12">
        <v>4.7E-2</v>
      </c>
      <c r="J11" s="12">
        <v>4.7E-2</v>
      </c>
      <c r="K11" s="12">
        <v>4.7E-2</v>
      </c>
      <c r="L11" s="12">
        <v>4.8000000000000001E-2</v>
      </c>
      <c r="M11" s="12">
        <v>4.7E-2</v>
      </c>
      <c r="N11" s="3">
        <v>405</v>
      </c>
      <c r="P11" t="s">
        <v>6</v>
      </c>
      <c r="Q11">
        <f>_xlfn.STDEV.P(Q10:S10)</f>
        <v>9.1866990620866903E-5</v>
      </c>
    </row>
    <row r="12" spans="1:19" x14ac:dyDescent="0.2">
      <c r="P12" t="s">
        <v>8</v>
      </c>
      <c r="Q12">
        <f>AVERAGE(Q10:S10)</f>
        <v>6.4484126984126983E-4</v>
      </c>
    </row>
    <row r="13" spans="1:19" x14ac:dyDescent="0.2">
      <c r="A13" s="1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</row>
    <row r="14" spans="1:19" x14ac:dyDescent="0.2">
      <c r="A14" s="2" t="s">
        <v>0</v>
      </c>
      <c r="B14" s="12">
        <v>0.63900000000000001</v>
      </c>
      <c r="C14" s="12">
        <v>0.64600000000000002</v>
      </c>
      <c r="D14" s="12">
        <v>0.64400000000000002</v>
      </c>
      <c r="E14" s="12">
        <v>0.69899999999999995</v>
      </c>
      <c r="F14" s="12">
        <v>0.70399999999999996</v>
      </c>
      <c r="G14" s="12">
        <v>0.70499999999999996</v>
      </c>
      <c r="H14" s="12">
        <v>0.77600000000000002</v>
      </c>
      <c r="I14" s="12">
        <v>0.76900000000000002</v>
      </c>
      <c r="J14" s="12">
        <v>0.73599999999999999</v>
      </c>
      <c r="K14" s="12">
        <v>0.873</v>
      </c>
      <c r="L14" s="12">
        <v>0.83399999999999996</v>
      </c>
      <c r="M14" s="12">
        <v>0.82699999999999996</v>
      </c>
      <c r="N14" s="3">
        <v>405</v>
      </c>
    </row>
    <row r="15" spans="1:19" x14ac:dyDescent="0.2">
      <c r="A15" s="2" t="s">
        <v>1</v>
      </c>
      <c r="B15" s="12">
        <v>4.7E-2</v>
      </c>
      <c r="C15" s="12">
        <v>4.7E-2</v>
      </c>
      <c r="D15" s="12">
        <v>4.7E-2</v>
      </c>
      <c r="E15" s="12">
        <v>4.7E-2</v>
      </c>
      <c r="F15" s="12">
        <v>4.7E-2</v>
      </c>
      <c r="G15" s="12">
        <v>4.7E-2</v>
      </c>
      <c r="H15" s="12">
        <v>4.7E-2</v>
      </c>
      <c r="I15" s="12">
        <v>4.7E-2</v>
      </c>
      <c r="J15" s="12">
        <v>4.7E-2</v>
      </c>
      <c r="K15" s="12">
        <v>4.7E-2</v>
      </c>
      <c r="L15" s="12">
        <v>4.8000000000000001E-2</v>
      </c>
      <c r="M15" s="12">
        <v>4.7E-2</v>
      </c>
      <c r="N15" s="3">
        <v>405</v>
      </c>
    </row>
    <row r="16" spans="1:19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">
      <c r="A17" s="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14" x14ac:dyDescent="0.2">
      <c r="A18" s="2" t="s">
        <v>0</v>
      </c>
      <c r="B18" s="12">
        <v>0.63600000000000001</v>
      </c>
      <c r="C18" s="12">
        <v>0.64800000000000002</v>
      </c>
      <c r="D18" s="12">
        <v>0.64800000000000002</v>
      </c>
      <c r="E18" s="12">
        <v>0.70199999999999996</v>
      </c>
      <c r="F18" s="12">
        <v>0.70699999999999996</v>
      </c>
      <c r="G18" s="12">
        <v>0.70899999999999996</v>
      </c>
      <c r="H18" s="12">
        <v>0.77700000000000002</v>
      </c>
      <c r="I18" s="12">
        <v>0.77</v>
      </c>
      <c r="J18" s="12">
        <v>0.73599999999999999</v>
      </c>
      <c r="K18" s="12">
        <v>0.88</v>
      </c>
      <c r="L18" s="12">
        <v>0.83299999999999996</v>
      </c>
      <c r="M18" s="12">
        <v>0.82699999999999996</v>
      </c>
      <c r="N18" s="3">
        <v>405</v>
      </c>
    </row>
    <row r="19" spans="1:14" x14ac:dyDescent="0.2">
      <c r="A19" s="2" t="s">
        <v>1</v>
      </c>
      <c r="B19" s="12">
        <v>0.99399999999999999</v>
      </c>
      <c r="C19" s="12">
        <v>0.92100000000000004</v>
      </c>
      <c r="D19" s="12">
        <v>0.86699999999999999</v>
      </c>
      <c r="E19" s="12">
        <v>4.7E-2</v>
      </c>
      <c r="F19" s="12">
        <v>4.7E-2</v>
      </c>
      <c r="G19" s="12">
        <v>4.7E-2</v>
      </c>
      <c r="H19" s="12">
        <v>4.7E-2</v>
      </c>
      <c r="I19" s="12">
        <v>4.7E-2</v>
      </c>
      <c r="J19" s="12">
        <v>4.7E-2</v>
      </c>
      <c r="K19" s="12">
        <v>4.7E-2</v>
      </c>
      <c r="L19" s="12">
        <v>4.8000000000000001E-2</v>
      </c>
      <c r="M19" s="12">
        <v>4.7E-2</v>
      </c>
      <c r="N19" s="3">
        <v>405</v>
      </c>
    </row>
    <row r="21" spans="1:14" x14ac:dyDescent="0.2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</row>
    <row r="22" spans="1:14" x14ac:dyDescent="0.2">
      <c r="A22" s="2" t="s">
        <v>0</v>
      </c>
      <c r="B22" s="12">
        <v>0.63600000000000001</v>
      </c>
      <c r="C22" s="12">
        <v>0.64600000000000002</v>
      </c>
      <c r="D22" s="12">
        <v>0.64700000000000002</v>
      </c>
      <c r="E22" s="12">
        <v>0.70499999999999996</v>
      </c>
      <c r="F22" s="12">
        <v>0.71099999999999997</v>
      </c>
      <c r="G22" s="12">
        <v>0.71199999999999997</v>
      </c>
      <c r="H22" s="12">
        <v>0.78600000000000003</v>
      </c>
      <c r="I22" s="12">
        <v>0.77300000000000002</v>
      </c>
      <c r="J22" s="12">
        <v>0.73899999999999999</v>
      </c>
      <c r="K22" s="12">
        <v>0.876</v>
      </c>
      <c r="L22" s="12">
        <v>0.83199999999999996</v>
      </c>
      <c r="M22" s="12">
        <v>0.82799999999999996</v>
      </c>
      <c r="N22" s="3">
        <v>405</v>
      </c>
    </row>
    <row r="23" spans="1:14" x14ac:dyDescent="0.2">
      <c r="A23" s="2" t="s">
        <v>1</v>
      </c>
      <c r="B23" s="12">
        <v>0.99399999999999999</v>
      </c>
      <c r="C23" s="12">
        <v>0.92500000000000004</v>
      </c>
      <c r="D23" s="12">
        <v>0.87</v>
      </c>
      <c r="E23" s="12">
        <v>1.095</v>
      </c>
      <c r="F23" s="12">
        <v>1.034</v>
      </c>
      <c r="G23" s="12">
        <v>1.0009999999999999</v>
      </c>
      <c r="H23" s="12">
        <v>4.7E-2</v>
      </c>
      <c r="I23" s="12">
        <v>4.7E-2</v>
      </c>
      <c r="J23" s="12">
        <v>4.7E-2</v>
      </c>
      <c r="K23" s="12">
        <v>4.7E-2</v>
      </c>
      <c r="L23" s="12">
        <v>4.8000000000000001E-2</v>
      </c>
      <c r="M23" s="12">
        <v>4.7E-2</v>
      </c>
      <c r="N23" s="3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DFF1-3AF2-1644-82FC-64174C949F03}">
  <dimension ref="A1:S23"/>
  <sheetViews>
    <sheetView workbookViewId="0">
      <selection activeCell="P13" sqref="P13:Q20"/>
    </sheetView>
  </sheetViews>
  <sheetFormatPr baseColWidth="10" defaultRowHeight="15" x14ac:dyDescent="0.2"/>
  <cols>
    <col min="15" max="15" width="10.83203125" style="4"/>
    <col min="16" max="16" width="33.1640625" customWidth="1"/>
  </cols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x14ac:dyDescent="0.2">
      <c r="A2" s="2" t="s">
        <v>0</v>
      </c>
      <c r="B2" s="13">
        <v>0.71599999999999997</v>
      </c>
      <c r="C2" s="13">
        <v>0.72299999999999998</v>
      </c>
      <c r="D2" s="13">
        <v>0.749</v>
      </c>
      <c r="E2" s="13">
        <v>4.4999999999999998E-2</v>
      </c>
      <c r="F2" s="13">
        <v>4.5999999999999999E-2</v>
      </c>
      <c r="G2" s="13">
        <v>4.5999999999999999E-2</v>
      </c>
      <c r="H2" s="13">
        <v>4.8000000000000001E-2</v>
      </c>
      <c r="I2" s="13">
        <v>4.9000000000000002E-2</v>
      </c>
      <c r="J2" s="13">
        <v>4.9000000000000002E-2</v>
      </c>
      <c r="K2" s="13">
        <v>4.8000000000000001E-2</v>
      </c>
      <c r="L2" s="13">
        <v>4.8000000000000001E-2</v>
      </c>
      <c r="M2" s="13">
        <v>4.8000000000000001E-2</v>
      </c>
      <c r="N2" s="3">
        <v>405</v>
      </c>
      <c r="P2" s="5" t="s">
        <v>5</v>
      </c>
      <c r="Q2" s="6" t="s">
        <v>2</v>
      </c>
      <c r="R2" s="6" t="s">
        <v>3</v>
      </c>
      <c r="S2" s="6" t="s">
        <v>4</v>
      </c>
    </row>
    <row r="3" spans="1:19" x14ac:dyDescent="0.2">
      <c r="A3" s="2" t="s">
        <v>1</v>
      </c>
      <c r="B3" s="13">
        <v>4.7E-2</v>
      </c>
      <c r="C3" s="13">
        <v>4.5999999999999999E-2</v>
      </c>
      <c r="D3" s="13">
        <v>4.8000000000000001E-2</v>
      </c>
      <c r="E3" s="13">
        <v>4.9000000000000002E-2</v>
      </c>
      <c r="F3" s="13">
        <v>4.5999999999999999E-2</v>
      </c>
      <c r="G3" s="13">
        <v>4.8000000000000001E-2</v>
      </c>
      <c r="H3" s="13">
        <v>4.9000000000000002E-2</v>
      </c>
      <c r="I3" s="13">
        <v>5.0999999999999997E-2</v>
      </c>
      <c r="J3" s="13">
        <v>4.8000000000000001E-2</v>
      </c>
      <c r="K3" s="13">
        <v>4.5999999999999999E-2</v>
      </c>
      <c r="L3" s="13">
        <v>4.8000000000000001E-2</v>
      </c>
      <c r="M3" s="13">
        <v>4.9000000000000002E-2</v>
      </c>
      <c r="N3" s="3">
        <v>405</v>
      </c>
      <c r="P3" s="5">
        <v>0</v>
      </c>
      <c r="Q3" s="6">
        <f>B2</f>
        <v>0.71599999999999997</v>
      </c>
      <c r="R3" s="6">
        <f>C2</f>
        <v>0.72299999999999998</v>
      </c>
      <c r="S3" s="6">
        <f>D2</f>
        <v>0.749</v>
      </c>
    </row>
    <row r="4" spans="1:1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7">
        <v>120</v>
      </c>
      <c r="Q4" s="6">
        <f>E6</f>
        <v>0.79800000000000004</v>
      </c>
      <c r="R4" s="6">
        <f>F6</f>
        <v>0.81200000000000006</v>
      </c>
      <c r="S4" s="6">
        <f>G6</f>
        <v>0.83199999999999996</v>
      </c>
    </row>
    <row r="5" spans="1:19" x14ac:dyDescent="0.2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P5" s="7">
        <v>240</v>
      </c>
      <c r="Q5" s="6">
        <f>H10</f>
        <v>0.84799999999999998</v>
      </c>
      <c r="R5" s="6">
        <f>I10</f>
        <v>0.86699999999999999</v>
      </c>
      <c r="S5" s="6">
        <f>J10</f>
        <v>0.94799999999999995</v>
      </c>
    </row>
    <row r="6" spans="1:19" x14ac:dyDescent="0.2">
      <c r="A6" s="2" t="s">
        <v>0</v>
      </c>
      <c r="B6" s="12">
        <v>0.70799999999999996</v>
      </c>
      <c r="C6" s="12">
        <v>0.71499999999999997</v>
      </c>
      <c r="D6" s="12">
        <v>0.745</v>
      </c>
      <c r="E6" s="12">
        <v>0.79800000000000004</v>
      </c>
      <c r="F6" s="12">
        <v>0.81200000000000006</v>
      </c>
      <c r="G6" s="12">
        <v>0.83199999999999996</v>
      </c>
      <c r="H6" s="12">
        <v>4.8000000000000001E-2</v>
      </c>
      <c r="I6" s="12">
        <v>4.9000000000000002E-2</v>
      </c>
      <c r="J6" s="12">
        <v>4.9000000000000002E-2</v>
      </c>
      <c r="K6" s="12">
        <v>4.8000000000000001E-2</v>
      </c>
      <c r="L6" s="12">
        <v>4.8000000000000001E-2</v>
      </c>
      <c r="M6" s="12">
        <v>4.8000000000000001E-2</v>
      </c>
      <c r="N6" s="8">
        <v>340</v>
      </c>
      <c r="P6" s="7">
        <v>360</v>
      </c>
      <c r="Q6" s="6">
        <f>K14</f>
        <v>0.94899999999999995</v>
      </c>
      <c r="R6" s="6">
        <f>L14</f>
        <v>0.999</v>
      </c>
      <c r="S6" s="6">
        <f>M14</f>
        <v>1.0780000000000001</v>
      </c>
    </row>
    <row r="7" spans="1:19" x14ac:dyDescent="0.2">
      <c r="A7" s="2" t="s">
        <v>1</v>
      </c>
      <c r="B7" s="12">
        <v>4.7E-2</v>
      </c>
      <c r="C7" s="12">
        <v>4.5999999999999999E-2</v>
      </c>
      <c r="D7" s="12">
        <v>4.8000000000000001E-2</v>
      </c>
      <c r="E7" s="12">
        <v>4.9000000000000002E-2</v>
      </c>
      <c r="F7" s="12">
        <v>4.5999999999999999E-2</v>
      </c>
      <c r="G7" s="12">
        <v>4.8000000000000001E-2</v>
      </c>
      <c r="H7" s="12">
        <v>4.9000000000000002E-2</v>
      </c>
      <c r="I7" s="12">
        <v>5.0999999999999997E-2</v>
      </c>
      <c r="J7" s="12">
        <v>4.8000000000000001E-2</v>
      </c>
      <c r="K7" s="12">
        <v>4.5999999999999999E-2</v>
      </c>
      <c r="L7" s="12">
        <v>4.8000000000000001E-2</v>
      </c>
      <c r="M7" s="12">
        <v>4.9000000000000002E-2</v>
      </c>
      <c r="N7" s="8">
        <v>340</v>
      </c>
      <c r="P7" s="5">
        <v>480</v>
      </c>
      <c r="Q7" s="6">
        <f>B19</f>
        <v>1.0409999999999999</v>
      </c>
      <c r="R7" s="6">
        <f>C19</f>
        <v>1.0269999999999999</v>
      </c>
      <c r="S7" s="6">
        <f>D19</f>
        <v>1.2070000000000001</v>
      </c>
    </row>
    <row r="8" spans="1:19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P8" s="7">
        <v>600</v>
      </c>
      <c r="Q8" s="6">
        <f>E23</f>
        <v>1.161</v>
      </c>
      <c r="R8" s="6">
        <f>F23</f>
        <v>1.1930000000000001</v>
      </c>
      <c r="S8" s="6">
        <f>G23</f>
        <v>1.377</v>
      </c>
    </row>
    <row r="9" spans="1:19" x14ac:dyDescent="0.2">
      <c r="A9" s="1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</row>
    <row r="10" spans="1:19" x14ac:dyDescent="0.2">
      <c r="A10" s="2" t="s">
        <v>0</v>
      </c>
      <c r="B10" s="12">
        <v>0.70499999999999996</v>
      </c>
      <c r="C10" s="12">
        <v>0.71499999999999997</v>
      </c>
      <c r="D10" s="12">
        <v>0.74299999999999999</v>
      </c>
      <c r="E10" s="12">
        <v>0.79600000000000004</v>
      </c>
      <c r="F10" s="12">
        <v>0.81299999999999994</v>
      </c>
      <c r="G10" s="12">
        <v>0.82899999999999996</v>
      </c>
      <c r="H10" s="12">
        <v>0.84799999999999998</v>
      </c>
      <c r="I10" s="12">
        <v>0.86699999999999999</v>
      </c>
      <c r="J10" s="12">
        <v>0.94799999999999995</v>
      </c>
      <c r="K10" s="12">
        <v>4.8000000000000001E-2</v>
      </c>
      <c r="L10" s="12">
        <v>4.8000000000000001E-2</v>
      </c>
      <c r="M10" s="12">
        <v>4.8000000000000001E-2</v>
      </c>
      <c r="N10" s="3">
        <v>405</v>
      </c>
      <c r="P10" t="s">
        <v>7</v>
      </c>
      <c r="Q10">
        <f>SLOPE(Q3:Q8,$P$3:$P$8)</f>
        <v>7.2738095238095244E-4</v>
      </c>
      <c r="R10">
        <f>SLOPE(R3:R8,$P$3:$P$8)</f>
        <v>7.445238095238095E-4</v>
      </c>
      <c r="S10">
        <f>SLOPE(S3:S8,$P$3:$P$8)</f>
        <v>1.0464285714285716E-3</v>
      </c>
    </row>
    <row r="11" spans="1:19" x14ac:dyDescent="0.2">
      <c r="A11" s="2" t="s">
        <v>1</v>
      </c>
      <c r="B11" s="12">
        <v>4.7E-2</v>
      </c>
      <c r="C11" s="12">
        <v>4.5999999999999999E-2</v>
      </c>
      <c r="D11" s="12">
        <v>4.8000000000000001E-2</v>
      </c>
      <c r="E11" s="12">
        <v>4.9000000000000002E-2</v>
      </c>
      <c r="F11" s="12">
        <v>4.5999999999999999E-2</v>
      </c>
      <c r="G11" s="12">
        <v>4.8000000000000001E-2</v>
      </c>
      <c r="H11" s="12">
        <v>0.05</v>
      </c>
      <c r="I11" s="12">
        <v>5.0999999999999997E-2</v>
      </c>
      <c r="J11" s="12">
        <v>4.8000000000000001E-2</v>
      </c>
      <c r="K11" s="12">
        <v>4.5999999999999999E-2</v>
      </c>
      <c r="L11" s="12">
        <v>4.8000000000000001E-2</v>
      </c>
      <c r="M11" s="12">
        <v>4.9000000000000002E-2</v>
      </c>
      <c r="N11" s="3">
        <v>405</v>
      </c>
      <c r="P11" t="s">
        <v>6</v>
      </c>
      <c r="Q11">
        <f>_xlfn.STDEV.P(Q10:S10)</f>
        <v>1.4652711013163182E-4</v>
      </c>
    </row>
    <row r="12" spans="1:19" x14ac:dyDescent="0.2">
      <c r="P12" t="s">
        <v>8</v>
      </c>
      <c r="Q12">
        <f>AVERAGE(Q10:S10)</f>
        <v>8.3944444444444442E-4</v>
      </c>
    </row>
    <row r="13" spans="1:19" x14ac:dyDescent="0.2">
      <c r="A13" s="1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</row>
    <row r="14" spans="1:19" x14ac:dyDescent="0.2">
      <c r="A14" s="2" t="s">
        <v>0</v>
      </c>
      <c r="B14" s="12">
        <v>0.70499999999999996</v>
      </c>
      <c r="C14" s="12">
        <v>0.71299999999999997</v>
      </c>
      <c r="D14" s="12">
        <v>0.747</v>
      </c>
      <c r="E14" s="12">
        <v>0.79700000000000004</v>
      </c>
      <c r="F14" s="12">
        <v>0.81499999999999995</v>
      </c>
      <c r="G14" s="12">
        <v>0.83199999999999996</v>
      </c>
      <c r="H14" s="12">
        <v>0.84799999999999998</v>
      </c>
      <c r="I14" s="12">
        <v>0.86899999999999999</v>
      </c>
      <c r="J14" s="12">
        <v>0.94599999999999995</v>
      </c>
      <c r="K14" s="12">
        <v>0.94899999999999995</v>
      </c>
      <c r="L14" s="12">
        <v>0.999</v>
      </c>
      <c r="M14" s="12">
        <v>1.0780000000000001</v>
      </c>
      <c r="N14" s="3">
        <v>405</v>
      </c>
    </row>
    <row r="15" spans="1:19" x14ac:dyDescent="0.2">
      <c r="A15" s="2" t="s">
        <v>1</v>
      </c>
      <c r="B15" s="12">
        <v>4.7E-2</v>
      </c>
      <c r="C15" s="12">
        <v>4.5999999999999999E-2</v>
      </c>
      <c r="D15" s="12">
        <v>4.8000000000000001E-2</v>
      </c>
      <c r="E15" s="12">
        <v>4.9000000000000002E-2</v>
      </c>
      <c r="F15" s="12">
        <v>4.5999999999999999E-2</v>
      </c>
      <c r="G15" s="12">
        <v>4.7E-2</v>
      </c>
      <c r="H15" s="12">
        <v>4.9000000000000002E-2</v>
      </c>
      <c r="I15" s="12">
        <v>5.0999999999999997E-2</v>
      </c>
      <c r="J15" s="12">
        <v>4.8000000000000001E-2</v>
      </c>
      <c r="K15" s="12">
        <v>4.5999999999999999E-2</v>
      </c>
      <c r="L15" s="12">
        <v>4.8000000000000001E-2</v>
      </c>
      <c r="M15" s="12">
        <v>4.9000000000000002E-2</v>
      </c>
      <c r="N15" s="3">
        <v>405</v>
      </c>
    </row>
    <row r="16" spans="1:19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">
      <c r="A17" s="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14" x14ac:dyDescent="0.2">
      <c r="A18" s="2" t="s">
        <v>0</v>
      </c>
      <c r="B18" s="12">
        <v>0.70199999999999996</v>
      </c>
      <c r="C18" s="12">
        <v>0.71499999999999997</v>
      </c>
      <c r="D18" s="12">
        <v>0.746</v>
      </c>
      <c r="E18" s="12">
        <v>0.80200000000000005</v>
      </c>
      <c r="F18" s="12">
        <v>0.81899999999999995</v>
      </c>
      <c r="G18" s="12">
        <v>0.83699999999999997</v>
      </c>
      <c r="H18" s="12">
        <v>0.84899999999999998</v>
      </c>
      <c r="I18" s="12">
        <v>0.87</v>
      </c>
      <c r="J18" s="12">
        <v>0.94799999999999995</v>
      </c>
      <c r="K18" s="12">
        <v>0.95</v>
      </c>
      <c r="L18" s="12">
        <v>1.0009999999999999</v>
      </c>
      <c r="M18" s="12">
        <v>1.08</v>
      </c>
      <c r="N18" s="3">
        <v>405</v>
      </c>
    </row>
    <row r="19" spans="1:14" x14ac:dyDescent="0.2">
      <c r="A19" s="2" t="s">
        <v>1</v>
      </c>
      <c r="B19" s="12">
        <v>1.0409999999999999</v>
      </c>
      <c r="C19" s="12">
        <v>1.0269999999999999</v>
      </c>
      <c r="D19" s="12">
        <v>1.2070000000000001</v>
      </c>
      <c r="E19" s="12">
        <v>4.9000000000000002E-2</v>
      </c>
      <c r="F19" s="12">
        <v>4.5999999999999999E-2</v>
      </c>
      <c r="G19" s="12">
        <v>4.8000000000000001E-2</v>
      </c>
      <c r="H19" s="12">
        <v>4.9000000000000002E-2</v>
      </c>
      <c r="I19" s="12">
        <v>5.0999999999999997E-2</v>
      </c>
      <c r="J19" s="12">
        <v>4.8000000000000001E-2</v>
      </c>
      <c r="K19" s="12">
        <v>4.5999999999999999E-2</v>
      </c>
      <c r="L19" s="12">
        <v>4.7E-2</v>
      </c>
      <c r="M19" s="12">
        <v>4.9000000000000002E-2</v>
      </c>
      <c r="N19" s="3">
        <v>405</v>
      </c>
    </row>
    <row r="21" spans="1:14" x14ac:dyDescent="0.2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</row>
    <row r="22" spans="1:14" x14ac:dyDescent="0.2">
      <c r="A22" s="2" t="s">
        <v>0</v>
      </c>
      <c r="B22" s="12">
        <v>0.70199999999999996</v>
      </c>
      <c r="C22" s="12">
        <v>0.71599999999999997</v>
      </c>
      <c r="D22" s="12">
        <v>0.748</v>
      </c>
      <c r="E22" s="12">
        <v>0.80400000000000005</v>
      </c>
      <c r="F22" s="12">
        <v>0.82299999999999995</v>
      </c>
      <c r="G22" s="12">
        <v>0.84599999999999997</v>
      </c>
      <c r="H22" s="12">
        <v>0.85099999999999998</v>
      </c>
      <c r="I22" s="12">
        <v>0.875</v>
      </c>
      <c r="J22" s="12">
        <v>0.95199999999999996</v>
      </c>
      <c r="K22" s="12">
        <v>0.95299999999999996</v>
      </c>
      <c r="L22" s="12">
        <v>1.01</v>
      </c>
      <c r="M22" s="12">
        <v>1.083</v>
      </c>
      <c r="N22" s="3">
        <v>405</v>
      </c>
    </row>
    <row r="23" spans="1:14" x14ac:dyDescent="0.2">
      <c r="A23" s="2" t="s">
        <v>1</v>
      </c>
      <c r="B23" s="12">
        <v>1.04</v>
      </c>
      <c r="C23" s="12">
        <v>1.0329999999999999</v>
      </c>
      <c r="D23" s="12">
        <v>1.21</v>
      </c>
      <c r="E23" s="12">
        <v>1.161</v>
      </c>
      <c r="F23" s="12">
        <v>1.1930000000000001</v>
      </c>
      <c r="G23" s="12">
        <v>1.377</v>
      </c>
      <c r="H23" s="12">
        <v>4.9000000000000002E-2</v>
      </c>
      <c r="I23" s="12">
        <v>5.0999999999999997E-2</v>
      </c>
      <c r="J23" s="12">
        <v>4.8000000000000001E-2</v>
      </c>
      <c r="K23" s="12">
        <v>4.5999999999999999E-2</v>
      </c>
      <c r="L23" s="12">
        <v>4.8000000000000001E-2</v>
      </c>
      <c r="M23" s="12">
        <v>4.9000000000000002E-2</v>
      </c>
      <c r="N23" s="3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9431-8586-1441-BD29-9F7C1AA7326D}">
  <dimension ref="A1:S23"/>
  <sheetViews>
    <sheetView workbookViewId="0">
      <selection activeCell="P13" sqref="P13:Q19"/>
    </sheetView>
  </sheetViews>
  <sheetFormatPr baseColWidth="10" defaultRowHeight="15" x14ac:dyDescent="0.2"/>
  <cols>
    <col min="15" max="15" width="10.83203125" style="4"/>
    <col min="16" max="16" width="33.1640625" customWidth="1"/>
  </cols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x14ac:dyDescent="0.2">
      <c r="A2" s="2" t="s">
        <v>0</v>
      </c>
      <c r="B2" s="13">
        <v>0.76700000000000002</v>
      </c>
      <c r="C2" s="13">
        <v>0.75</v>
      </c>
      <c r="D2" s="13">
        <v>0.75700000000000001</v>
      </c>
      <c r="E2" s="13">
        <v>4.8000000000000001E-2</v>
      </c>
      <c r="F2" s="13">
        <v>4.5999999999999999E-2</v>
      </c>
      <c r="G2" s="13">
        <v>4.7E-2</v>
      </c>
      <c r="H2" s="13">
        <v>4.8000000000000001E-2</v>
      </c>
      <c r="I2" s="13">
        <v>4.9000000000000002E-2</v>
      </c>
      <c r="J2" s="13">
        <v>4.5999999999999999E-2</v>
      </c>
      <c r="K2" s="13">
        <v>4.9000000000000002E-2</v>
      </c>
      <c r="L2" s="13">
        <v>4.7E-2</v>
      </c>
      <c r="M2" s="13">
        <v>4.9000000000000002E-2</v>
      </c>
      <c r="N2" s="3">
        <v>405</v>
      </c>
      <c r="P2" s="5" t="s">
        <v>5</v>
      </c>
      <c r="Q2" s="6" t="s">
        <v>2</v>
      </c>
      <c r="R2" s="6" t="s">
        <v>3</v>
      </c>
      <c r="S2" s="6" t="s">
        <v>4</v>
      </c>
    </row>
    <row r="3" spans="1:19" x14ac:dyDescent="0.2">
      <c r="A3" s="2" t="s">
        <v>1</v>
      </c>
      <c r="B3" s="13">
        <v>4.7E-2</v>
      </c>
      <c r="C3" s="13">
        <v>4.7E-2</v>
      </c>
      <c r="D3" s="13">
        <v>4.5999999999999999E-2</v>
      </c>
      <c r="E3" s="13">
        <v>4.7E-2</v>
      </c>
      <c r="F3" s="13">
        <v>4.7E-2</v>
      </c>
      <c r="G3" s="13">
        <v>4.7E-2</v>
      </c>
      <c r="H3" s="13">
        <v>4.9000000000000002E-2</v>
      </c>
      <c r="I3" s="13">
        <v>4.7E-2</v>
      </c>
      <c r="J3" s="13">
        <v>4.8000000000000001E-2</v>
      </c>
      <c r="K3" s="13">
        <v>4.7E-2</v>
      </c>
      <c r="L3" s="13">
        <v>4.7E-2</v>
      </c>
      <c r="M3" s="13">
        <v>4.9000000000000002E-2</v>
      </c>
      <c r="N3" s="3">
        <v>405</v>
      </c>
      <c r="P3" s="5">
        <v>0</v>
      </c>
      <c r="Q3" s="6">
        <f>B2</f>
        <v>0.76700000000000002</v>
      </c>
      <c r="R3" s="6">
        <f>C2</f>
        <v>0.75</v>
      </c>
      <c r="S3" s="6">
        <f>D2</f>
        <v>0.75700000000000001</v>
      </c>
    </row>
    <row r="4" spans="1:1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7">
        <v>120</v>
      </c>
      <c r="Q4" s="6">
        <f>E6</f>
        <v>0.77200000000000002</v>
      </c>
      <c r="R4" s="6">
        <f>F6</f>
        <v>0.77500000000000002</v>
      </c>
      <c r="S4" s="6">
        <f>G6</f>
        <v>0.80700000000000005</v>
      </c>
    </row>
    <row r="5" spans="1:19" x14ac:dyDescent="0.2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P5" s="7">
        <v>240</v>
      </c>
      <c r="Q5" s="6">
        <f>H10</f>
        <v>0.84299999999999997</v>
      </c>
      <c r="R5" s="6">
        <f>I10</f>
        <v>0.871</v>
      </c>
      <c r="S5" s="6">
        <f>J10</f>
        <v>0.92100000000000004</v>
      </c>
    </row>
    <row r="6" spans="1:19" x14ac:dyDescent="0.2">
      <c r="A6" s="2" t="s">
        <v>0</v>
      </c>
      <c r="B6" s="12">
        <v>0.75700000000000001</v>
      </c>
      <c r="C6" s="12">
        <v>0.745</v>
      </c>
      <c r="D6" s="12">
        <v>0.751</v>
      </c>
      <c r="E6" s="12">
        <v>0.77200000000000002</v>
      </c>
      <c r="F6" s="12">
        <v>0.77500000000000002</v>
      </c>
      <c r="G6" s="12">
        <v>0.80700000000000005</v>
      </c>
      <c r="H6" s="12">
        <v>4.8000000000000001E-2</v>
      </c>
      <c r="I6" s="12">
        <v>4.9000000000000002E-2</v>
      </c>
      <c r="J6" s="12">
        <v>4.5999999999999999E-2</v>
      </c>
      <c r="K6" s="12">
        <v>4.9000000000000002E-2</v>
      </c>
      <c r="L6" s="12">
        <v>4.7E-2</v>
      </c>
      <c r="M6" s="12">
        <v>4.9000000000000002E-2</v>
      </c>
      <c r="N6" s="8">
        <v>340</v>
      </c>
      <c r="P6" s="7">
        <v>360</v>
      </c>
      <c r="Q6" s="6">
        <f>K14</f>
        <v>0.91400000000000003</v>
      </c>
      <c r="R6" s="6">
        <f>L14</f>
        <v>0.91400000000000003</v>
      </c>
      <c r="S6" s="6">
        <f>M14</f>
        <v>0.99199999999999999</v>
      </c>
    </row>
    <row r="7" spans="1:19" x14ac:dyDescent="0.2">
      <c r="A7" s="2" t="s">
        <v>1</v>
      </c>
      <c r="B7" s="12">
        <v>4.7E-2</v>
      </c>
      <c r="C7" s="12">
        <v>4.5999999999999999E-2</v>
      </c>
      <c r="D7" s="12">
        <v>4.5999999999999999E-2</v>
      </c>
      <c r="E7" s="12">
        <v>4.7E-2</v>
      </c>
      <c r="F7" s="12">
        <v>4.7E-2</v>
      </c>
      <c r="G7" s="12">
        <v>4.7E-2</v>
      </c>
      <c r="H7" s="12">
        <v>4.8000000000000001E-2</v>
      </c>
      <c r="I7" s="12">
        <v>4.7E-2</v>
      </c>
      <c r="J7" s="12">
        <v>4.7E-2</v>
      </c>
      <c r="K7" s="12">
        <v>4.7E-2</v>
      </c>
      <c r="L7" s="12">
        <v>4.5999999999999999E-2</v>
      </c>
      <c r="M7" s="12">
        <v>4.9000000000000002E-2</v>
      </c>
      <c r="N7" s="8">
        <v>340</v>
      </c>
      <c r="P7" s="5">
        <v>480</v>
      </c>
      <c r="Q7" s="6">
        <f>B19</f>
        <v>0.96899999999999997</v>
      </c>
      <c r="R7" s="6">
        <f>C19</f>
        <v>0.97899999999999998</v>
      </c>
      <c r="S7" s="6">
        <f>D19</f>
        <v>1.105</v>
      </c>
    </row>
    <row r="8" spans="1:19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P8" s="7">
        <v>600</v>
      </c>
      <c r="Q8" s="6">
        <f>E23</f>
        <v>1.109</v>
      </c>
      <c r="R8" s="6">
        <f>F23</f>
        <v>1.071</v>
      </c>
      <c r="S8" s="6">
        <f>G23</f>
        <v>1.224</v>
      </c>
    </row>
    <row r="9" spans="1:19" x14ac:dyDescent="0.2">
      <c r="A9" s="1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</row>
    <row r="10" spans="1:19" x14ac:dyDescent="0.2">
      <c r="A10" s="2" t="s">
        <v>0</v>
      </c>
      <c r="B10" s="12">
        <v>0.754</v>
      </c>
      <c r="C10" s="12">
        <v>0.74299999999999999</v>
      </c>
      <c r="D10" s="12">
        <v>0.749</v>
      </c>
      <c r="E10" s="12">
        <v>0.77100000000000002</v>
      </c>
      <c r="F10" s="12">
        <v>0.77200000000000002</v>
      </c>
      <c r="G10" s="12">
        <v>0.80300000000000005</v>
      </c>
      <c r="H10" s="12">
        <v>0.84299999999999997</v>
      </c>
      <c r="I10" s="12">
        <v>0.871</v>
      </c>
      <c r="J10" s="12">
        <v>0.92100000000000004</v>
      </c>
      <c r="K10" s="12">
        <v>4.9000000000000002E-2</v>
      </c>
      <c r="L10" s="12">
        <v>4.7E-2</v>
      </c>
      <c r="M10" s="12">
        <v>4.9000000000000002E-2</v>
      </c>
      <c r="N10" s="3">
        <v>405</v>
      </c>
      <c r="P10" t="s">
        <v>7</v>
      </c>
      <c r="Q10">
        <f>SLOPE(Q3:Q8,$P$3:$P$8)</f>
        <v>5.6476190476190472E-4</v>
      </c>
      <c r="R10">
        <f>SLOPE(R3:R8,$P$3:$P$8)</f>
        <v>5.3809523809523791E-4</v>
      </c>
      <c r="S10">
        <f>SLOPE(S3:S8,$P$3:$P$8)</f>
        <v>7.8571428571428575E-4</v>
      </c>
    </row>
    <row r="11" spans="1:19" x14ac:dyDescent="0.2">
      <c r="A11" s="2" t="s">
        <v>1</v>
      </c>
      <c r="B11" s="12">
        <v>4.7E-2</v>
      </c>
      <c r="C11" s="12">
        <v>4.7E-2</v>
      </c>
      <c r="D11" s="12">
        <v>4.5999999999999999E-2</v>
      </c>
      <c r="E11" s="12">
        <v>4.7E-2</v>
      </c>
      <c r="F11" s="12">
        <v>4.7E-2</v>
      </c>
      <c r="G11" s="12">
        <v>4.7E-2</v>
      </c>
      <c r="H11" s="12">
        <v>4.9000000000000002E-2</v>
      </c>
      <c r="I11" s="12">
        <v>4.7E-2</v>
      </c>
      <c r="J11" s="12">
        <v>4.8000000000000001E-2</v>
      </c>
      <c r="K11" s="12">
        <v>4.7E-2</v>
      </c>
      <c r="L11" s="12">
        <v>4.7E-2</v>
      </c>
      <c r="M11" s="12">
        <v>4.9000000000000002E-2</v>
      </c>
      <c r="N11" s="3">
        <v>405</v>
      </c>
      <c r="P11" t="s">
        <v>6</v>
      </c>
      <c r="Q11">
        <f>_xlfn.STDEV.P(Q10:S10)</f>
        <v>1.1097860579779505E-4</v>
      </c>
    </row>
    <row r="12" spans="1:19" x14ac:dyDescent="0.2">
      <c r="P12" t="s">
        <v>8</v>
      </c>
      <c r="Q12">
        <f>AVERAGE(Q10:S10)</f>
        <v>6.2952380952380942E-4</v>
      </c>
    </row>
    <row r="13" spans="1:19" x14ac:dyDescent="0.2">
      <c r="A13" s="1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</row>
    <row r="14" spans="1:19" x14ac:dyDescent="0.2">
      <c r="A14" s="2" t="s">
        <v>0</v>
      </c>
      <c r="B14" s="12">
        <v>0.754</v>
      </c>
      <c r="C14" s="12">
        <v>0.74199999999999999</v>
      </c>
      <c r="D14" s="12">
        <v>0.749</v>
      </c>
      <c r="E14" s="12">
        <v>0.76900000000000002</v>
      </c>
      <c r="F14" s="12">
        <v>0.77300000000000002</v>
      </c>
      <c r="G14" s="12">
        <v>0.80600000000000005</v>
      </c>
      <c r="H14" s="12">
        <v>0.84499999999999997</v>
      </c>
      <c r="I14" s="12">
        <v>0.87</v>
      </c>
      <c r="J14" s="12">
        <v>0.92</v>
      </c>
      <c r="K14" s="12">
        <v>0.91400000000000003</v>
      </c>
      <c r="L14" s="12">
        <v>0.91400000000000003</v>
      </c>
      <c r="M14" s="12">
        <v>0.99199999999999999</v>
      </c>
      <c r="N14" s="3">
        <v>405</v>
      </c>
    </row>
    <row r="15" spans="1:19" x14ac:dyDescent="0.2">
      <c r="A15" s="2" t="s">
        <v>1</v>
      </c>
      <c r="B15" s="12">
        <v>4.7E-2</v>
      </c>
      <c r="C15" s="12">
        <v>4.5999999999999999E-2</v>
      </c>
      <c r="D15" s="12">
        <v>4.5999999999999999E-2</v>
      </c>
      <c r="E15" s="12">
        <v>4.7E-2</v>
      </c>
      <c r="F15" s="12">
        <v>4.7E-2</v>
      </c>
      <c r="G15" s="12">
        <v>4.7E-2</v>
      </c>
      <c r="H15" s="12">
        <v>4.8000000000000001E-2</v>
      </c>
      <c r="I15" s="12">
        <v>4.7E-2</v>
      </c>
      <c r="J15" s="12">
        <v>4.8000000000000001E-2</v>
      </c>
      <c r="K15" s="12">
        <v>4.7E-2</v>
      </c>
      <c r="L15" s="12">
        <v>4.7E-2</v>
      </c>
      <c r="M15" s="12">
        <v>4.9000000000000002E-2</v>
      </c>
      <c r="N15" s="3">
        <v>405</v>
      </c>
    </row>
    <row r="16" spans="1:19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">
      <c r="A17" s="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14" x14ac:dyDescent="0.2">
      <c r="A18" s="2" t="s">
        <v>0</v>
      </c>
      <c r="B18" s="12">
        <v>0.75</v>
      </c>
      <c r="C18" s="12">
        <v>0.74199999999999999</v>
      </c>
      <c r="D18" s="12">
        <v>0.749</v>
      </c>
      <c r="E18" s="12">
        <v>0.77200000000000002</v>
      </c>
      <c r="F18" s="12">
        <v>0.77400000000000002</v>
      </c>
      <c r="G18" s="12">
        <v>0.80600000000000005</v>
      </c>
      <c r="H18" s="12">
        <v>0.84899999999999998</v>
      </c>
      <c r="I18" s="12">
        <v>0.874</v>
      </c>
      <c r="J18" s="12">
        <v>0.92400000000000004</v>
      </c>
      <c r="K18" s="12">
        <v>0.91700000000000004</v>
      </c>
      <c r="L18" s="12">
        <v>0.92300000000000004</v>
      </c>
      <c r="M18" s="12">
        <v>0.995</v>
      </c>
      <c r="N18" s="3">
        <v>405</v>
      </c>
    </row>
    <row r="19" spans="1:14" x14ac:dyDescent="0.2">
      <c r="A19" s="2" t="s">
        <v>1</v>
      </c>
      <c r="B19" s="12">
        <v>0.96899999999999997</v>
      </c>
      <c r="C19" s="12">
        <v>0.97899999999999998</v>
      </c>
      <c r="D19" s="12">
        <v>1.105</v>
      </c>
      <c r="E19" s="12">
        <v>4.7E-2</v>
      </c>
      <c r="F19" s="12">
        <v>4.7E-2</v>
      </c>
      <c r="G19" s="12">
        <v>4.7E-2</v>
      </c>
      <c r="H19" s="12">
        <v>4.9000000000000002E-2</v>
      </c>
      <c r="I19" s="12">
        <v>4.7E-2</v>
      </c>
      <c r="J19" s="12">
        <v>4.8000000000000001E-2</v>
      </c>
      <c r="K19" s="12">
        <v>4.7E-2</v>
      </c>
      <c r="L19" s="12">
        <v>4.7E-2</v>
      </c>
      <c r="M19" s="12">
        <v>4.9000000000000002E-2</v>
      </c>
      <c r="N19" s="3">
        <v>405</v>
      </c>
    </row>
    <row r="21" spans="1:14" x14ac:dyDescent="0.2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</row>
    <row r="22" spans="1:14" x14ac:dyDescent="0.2">
      <c r="A22" s="2" t="s">
        <v>0</v>
      </c>
      <c r="B22" s="12">
        <v>0.74399999999999999</v>
      </c>
      <c r="C22" s="12">
        <v>0.74</v>
      </c>
      <c r="D22" s="12">
        <v>0.747</v>
      </c>
      <c r="E22" s="12">
        <v>0.77600000000000002</v>
      </c>
      <c r="F22" s="12">
        <v>0.77900000000000003</v>
      </c>
      <c r="G22" s="12">
        <v>0.81299999999999994</v>
      </c>
      <c r="H22" s="12">
        <v>0.85499999999999998</v>
      </c>
      <c r="I22" s="12">
        <v>0.88300000000000001</v>
      </c>
      <c r="J22" s="12">
        <v>0.93200000000000005</v>
      </c>
      <c r="K22" s="12">
        <v>0.91900000000000004</v>
      </c>
      <c r="L22" s="12">
        <v>0.92800000000000005</v>
      </c>
      <c r="M22" s="12">
        <v>1</v>
      </c>
      <c r="N22" s="3">
        <v>405</v>
      </c>
    </row>
    <row r="23" spans="1:14" x14ac:dyDescent="0.2">
      <c r="A23" s="2" t="s">
        <v>1</v>
      </c>
      <c r="B23" s="12">
        <v>0.97399999999999998</v>
      </c>
      <c r="C23" s="12">
        <v>0.99099999999999999</v>
      </c>
      <c r="D23" s="12">
        <v>1.097</v>
      </c>
      <c r="E23" s="12">
        <v>1.109</v>
      </c>
      <c r="F23" s="12">
        <v>1.071</v>
      </c>
      <c r="G23" s="12">
        <v>1.224</v>
      </c>
      <c r="H23" s="12">
        <v>4.9000000000000002E-2</v>
      </c>
      <c r="I23" s="12">
        <v>4.7E-2</v>
      </c>
      <c r="J23" s="12">
        <v>4.8000000000000001E-2</v>
      </c>
      <c r="K23" s="12">
        <v>4.7E-2</v>
      </c>
      <c r="L23" s="12">
        <v>4.7E-2</v>
      </c>
      <c r="M23" s="12">
        <v>4.9000000000000002E-2</v>
      </c>
      <c r="N23" s="3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040B-C41D-0648-A15B-4FE438D8C57C}">
  <dimension ref="A1:S23"/>
  <sheetViews>
    <sheetView workbookViewId="0">
      <selection activeCell="P13" sqref="P13:Q18"/>
    </sheetView>
  </sheetViews>
  <sheetFormatPr baseColWidth="10" defaultRowHeight="15" x14ac:dyDescent="0.2"/>
  <cols>
    <col min="15" max="15" width="10.83203125" style="4"/>
    <col min="16" max="16" width="33.1640625" customWidth="1"/>
  </cols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x14ac:dyDescent="0.2">
      <c r="A2" s="2" t="s">
        <v>0</v>
      </c>
      <c r="B2" s="13">
        <v>0.70299999999999996</v>
      </c>
      <c r="C2" s="13">
        <v>0.66500000000000004</v>
      </c>
      <c r="D2" s="13">
        <v>0.68899999999999995</v>
      </c>
      <c r="E2" s="13">
        <v>4.5999999999999999E-2</v>
      </c>
      <c r="F2" s="13">
        <v>4.5999999999999999E-2</v>
      </c>
      <c r="G2" s="13">
        <v>4.8000000000000001E-2</v>
      </c>
      <c r="H2" s="13">
        <v>4.8000000000000001E-2</v>
      </c>
      <c r="I2" s="13">
        <v>4.9000000000000002E-2</v>
      </c>
      <c r="J2" s="13">
        <v>4.8000000000000001E-2</v>
      </c>
      <c r="K2" s="13">
        <v>4.8000000000000001E-2</v>
      </c>
      <c r="L2" s="13">
        <v>4.7E-2</v>
      </c>
      <c r="M2" s="13">
        <v>4.7E-2</v>
      </c>
      <c r="N2" s="3">
        <v>405</v>
      </c>
      <c r="P2" s="5" t="s">
        <v>5</v>
      </c>
      <c r="Q2" s="6" t="s">
        <v>2</v>
      </c>
      <c r="R2" s="6" t="s">
        <v>3</v>
      </c>
      <c r="S2" s="6" t="s">
        <v>4</v>
      </c>
    </row>
    <row r="3" spans="1:19" x14ac:dyDescent="0.2">
      <c r="A3" s="2" t="s">
        <v>1</v>
      </c>
      <c r="B3" s="13">
        <v>4.7E-2</v>
      </c>
      <c r="C3" s="13">
        <v>4.5999999999999999E-2</v>
      </c>
      <c r="D3" s="13">
        <v>4.8000000000000001E-2</v>
      </c>
      <c r="E3" s="13">
        <v>4.7E-2</v>
      </c>
      <c r="F3" s="13">
        <v>4.5999999999999999E-2</v>
      </c>
      <c r="G3" s="13">
        <v>4.7E-2</v>
      </c>
      <c r="H3" s="13">
        <v>4.8000000000000001E-2</v>
      </c>
      <c r="I3" s="13">
        <v>4.8000000000000001E-2</v>
      </c>
      <c r="J3" s="13">
        <v>4.7E-2</v>
      </c>
      <c r="K3" s="13">
        <v>4.5999999999999999E-2</v>
      </c>
      <c r="L3" s="13">
        <v>4.9000000000000002E-2</v>
      </c>
      <c r="M3" s="13">
        <v>5.1999999999999998E-2</v>
      </c>
      <c r="N3" s="3">
        <v>405</v>
      </c>
      <c r="P3" s="5">
        <v>0</v>
      </c>
      <c r="Q3" s="6">
        <f>B2</f>
        <v>0.70299999999999996</v>
      </c>
      <c r="R3" s="6">
        <f>C2</f>
        <v>0.66500000000000004</v>
      </c>
      <c r="S3" s="6">
        <f>D2</f>
        <v>0.68899999999999995</v>
      </c>
    </row>
    <row r="4" spans="1:1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7">
        <v>120</v>
      </c>
      <c r="Q4" s="6">
        <f>E6</f>
        <v>0.70899999999999996</v>
      </c>
      <c r="R4" s="6">
        <f>F6</f>
        <v>0.73799999999999999</v>
      </c>
      <c r="S4" s="6">
        <f>G6</f>
        <v>0.752</v>
      </c>
    </row>
    <row r="5" spans="1:19" x14ac:dyDescent="0.2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P5" s="7">
        <v>240</v>
      </c>
      <c r="Q5" s="6">
        <f>H10</f>
        <v>0.73699999999999999</v>
      </c>
      <c r="R5" s="6">
        <f>I10</f>
        <v>0.8</v>
      </c>
      <c r="S5" s="6">
        <f>J10</f>
        <v>0.82499999999999996</v>
      </c>
    </row>
    <row r="6" spans="1:19" x14ac:dyDescent="0.2">
      <c r="A6" s="2" t="s">
        <v>0</v>
      </c>
      <c r="B6" s="12">
        <v>0.70299999999999996</v>
      </c>
      <c r="C6" s="12">
        <v>0.66200000000000003</v>
      </c>
      <c r="D6" s="12">
        <v>0.68600000000000005</v>
      </c>
      <c r="E6" s="12">
        <v>0.70899999999999996</v>
      </c>
      <c r="F6" s="12">
        <v>0.73799999999999999</v>
      </c>
      <c r="G6" s="12">
        <v>0.752</v>
      </c>
      <c r="H6" s="12">
        <v>4.8000000000000001E-2</v>
      </c>
      <c r="I6" s="12">
        <v>4.9000000000000002E-2</v>
      </c>
      <c r="J6" s="12">
        <v>4.8000000000000001E-2</v>
      </c>
      <c r="K6" s="12">
        <v>4.8000000000000001E-2</v>
      </c>
      <c r="L6" s="12">
        <v>4.7E-2</v>
      </c>
      <c r="M6" s="12">
        <v>4.7E-2</v>
      </c>
      <c r="N6" s="8">
        <v>340</v>
      </c>
      <c r="P6" s="7">
        <v>360</v>
      </c>
      <c r="Q6" s="6">
        <f>K14</f>
        <v>0.80400000000000005</v>
      </c>
      <c r="R6" s="6">
        <f>L14</f>
        <v>0.875</v>
      </c>
      <c r="S6" s="6">
        <f>M14</f>
        <v>0.88700000000000001</v>
      </c>
    </row>
    <row r="7" spans="1:19" x14ac:dyDescent="0.2">
      <c r="A7" s="2" t="s">
        <v>1</v>
      </c>
      <c r="B7" s="12">
        <v>4.7E-2</v>
      </c>
      <c r="C7" s="12">
        <v>4.5999999999999999E-2</v>
      </c>
      <c r="D7" s="12">
        <v>4.8000000000000001E-2</v>
      </c>
      <c r="E7" s="12">
        <v>4.7E-2</v>
      </c>
      <c r="F7" s="12">
        <v>4.5999999999999999E-2</v>
      </c>
      <c r="G7" s="12">
        <v>4.7E-2</v>
      </c>
      <c r="H7" s="12">
        <v>4.8000000000000001E-2</v>
      </c>
      <c r="I7" s="12">
        <v>4.8000000000000001E-2</v>
      </c>
      <c r="J7" s="12">
        <v>4.7E-2</v>
      </c>
      <c r="K7" s="12">
        <v>4.5999999999999999E-2</v>
      </c>
      <c r="L7" s="12">
        <v>4.9000000000000002E-2</v>
      </c>
      <c r="M7" s="12">
        <v>5.1999999999999998E-2</v>
      </c>
      <c r="N7" s="8">
        <v>340</v>
      </c>
      <c r="P7" s="5">
        <v>480</v>
      </c>
      <c r="Q7" s="6">
        <f>B19</f>
        <v>0.88700000000000001</v>
      </c>
      <c r="R7" s="6">
        <f>C19</f>
        <v>0.94899999999999995</v>
      </c>
      <c r="S7" s="6">
        <f>D19</f>
        <v>1.038</v>
      </c>
    </row>
    <row r="8" spans="1:19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P8" s="7">
        <v>600</v>
      </c>
      <c r="Q8" s="6">
        <f>E23</f>
        <v>0.96599999999999997</v>
      </c>
      <c r="R8" s="6">
        <f>F23</f>
        <v>1.052</v>
      </c>
      <c r="S8" s="6">
        <f>G23</f>
        <v>1.099</v>
      </c>
    </row>
    <row r="9" spans="1:19" x14ac:dyDescent="0.2">
      <c r="A9" s="1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</row>
    <row r="10" spans="1:19" x14ac:dyDescent="0.2">
      <c r="A10" s="2" t="s">
        <v>0</v>
      </c>
      <c r="B10" s="12">
        <v>0.70399999999999996</v>
      </c>
      <c r="C10" s="12">
        <v>0.66200000000000003</v>
      </c>
      <c r="D10" s="12">
        <v>0.68500000000000005</v>
      </c>
      <c r="E10" s="12">
        <v>0.70799999999999996</v>
      </c>
      <c r="F10" s="12">
        <v>0.73599999999999999</v>
      </c>
      <c r="G10" s="12">
        <v>0.748</v>
      </c>
      <c r="H10" s="12">
        <v>0.73699999999999999</v>
      </c>
      <c r="I10" s="12">
        <v>0.8</v>
      </c>
      <c r="J10" s="12">
        <v>0.82499999999999996</v>
      </c>
      <c r="K10" s="12">
        <v>4.8000000000000001E-2</v>
      </c>
      <c r="L10" s="12">
        <v>4.7E-2</v>
      </c>
      <c r="M10" s="12">
        <v>4.7E-2</v>
      </c>
      <c r="N10" s="3">
        <v>405</v>
      </c>
      <c r="P10" t="s">
        <v>7</v>
      </c>
      <c r="Q10">
        <f>SLOPE(Q3:Q8,$P$3:$P$8)</f>
        <v>4.5619047619047625E-4</v>
      </c>
      <c r="R10">
        <f>SLOPE(R3:R8,$P$3:$P$8)</f>
        <v>6.2928571428571439E-4</v>
      </c>
      <c r="S10">
        <f>SLOPE(S3:S8,$P$3:$P$8)</f>
        <v>7.0714285714285714E-4</v>
      </c>
    </row>
    <row r="11" spans="1:19" x14ac:dyDescent="0.2">
      <c r="A11" s="2" t="s">
        <v>1</v>
      </c>
      <c r="B11" s="12">
        <v>4.7E-2</v>
      </c>
      <c r="C11" s="12">
        <v>4.5999999999999999E-2</v>
      </c>
      <c r="D11" s="12">
        <v>4.8000000000000001E-2</v>
      </c>
      <c r="E11" s="12">
        <v>4.7E-2</v>
      </c>
      <c r="F11" s="12">
        <v>4.5999999999999999E-2</v>
      </c>
      <c r="G11" s="12">
        <v>4.7E-2</v>
      </c>
      <c r="H11" s="12">
        <v>4.8000000000000001E-2</v>
      </c>
      <c r="I11" s="12">
        <v>4.8000000000000001E-2</v>
      </c>
      <c r="J11" s="12">
        <v>4.7E-2</v>
      </c>
      <c r="K11" s="12">
        <v>4.5999999999999999E-2</v>
      </c>
      <c r="L11" s="12">
        <v>4.9000000000000002E-2</v>
      </c>
      <c r="M11" s="12">
        <v>5.1999999999999998E-2</v>
      </c>
      <c r="N11" s="3">
        <v>405</v>
      </c>
      <c r="P11" t="s">
        <v>6</v>
      </c>
      <c r="Q11">
        <f>_xlfn.STDEV.P(Q10:S10)</f>
        <v>1.0488130521413963E-4</v>
      </c>
    </row>
    <row r="12" spans="1:19" x14ac:dyDescent="0.2">
      <c r="P12" t="s">
        <v>8</v>
      </c>
      <c r="Q12">
        <f>AVERAGE(Q10:S10)</f>
        <v>5.9753968253968255E-4</v>
      </c>
    </row>
    <row r="13" spans="1:19" x14ac:dyDescent="0.2">
      <c r="A13" s="1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</row>
    <row r="14" spans="1:19" x14ac:dyDescent="0.2">
      <c r="A14" s="2" t="s">
        <v>0</v>
      </c>
      <c r="B14" s="12">
        <v>0.70199999999999996</v>
      </c>
      <c r="C14" s="12">
        <v>0.66200000000000003</v>
      </c>
      <c r="D14" s="12">
        <v>0.68600000000000005</v>
      </c>
      <c r="E14" s="12">
        <v>0.70799999999999996</v>
      </c>
      <c r="F14" s="12">
        <v>0.73599999999999999</v>
      </c>
      <c r="G14" s="12">
        <v>0.75</v>
      </c>
      <c r="H14" s="12">
        <v>0.73699999999999999</v>
      </c>
      <c r="I14" s="12">
        <v>0.79900000000000004</v>
      </c>
      <c r="J14" s="12">
        <v>0.82399999999999995</v>
      </c>
      <c r="K14" s="12">
        <v>0.80400000000000005</v>
      </c>
      <c r="L14" s="12">
        <v>0.875</v>
      </c>
      <c r="M14" s="12">
        <v>0.88700000000000001</v>
      </c>
      <c r="N14" s="3">
        <v>405</v>
      </c>
    </row>
    <row r="15" spans="1:19" x14ac:dyDescent="0.2">
      <c r="A15" s="2" t="s">
        <v>1</v>
      </c>
      <c r="B15" s="12">
        <v>4.7E-2</v>
      </c>
      <c r="C15" s="12">
        <v>4.5999999999999999E-2</v>
      </c>
      <c r="D15" s="12">
        <v>4.8000000000000001E-2</v>
      </c>
      <c r="E15" s="12">
        <v>4.7E-2</v>
      </c>
      <c r="F15" s="12">
        <v>4.5999999999999999E-2</v>
      </c>
      <c r="G15" s="12">
        <v>4.7E-2</v>
      </c>
      <c r="H15" s="12">
        <v>4.8000000000000001E-2</v>
      </c>
      <c r="I15" s="12">
        <v>4.8000000000000001E-2</v>
      </c>
      <c r="J15" s="12">
        <v>4.7E-2</v>
      </c>
      <c r="K15" s="12">
        <v>4.5999999999999999E-2</v>
      </c>
      <c r="L15" s="12">
        <v>4.9000000000000002E-2</v>
      </c>
      <c r="M15" s="12">
        <v>5.1999999999999998E-2</v>
      </c>
      <c r="N15" s="3">
        <v>405</v>
      </c>
    </row>
    <row r="16" spans="1:19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">
      <c r="A17" s="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14" x14ac:dyDescent="0.2">
      <c r="A18" s="2" t="s">
        <v>0</v>
      </c>
      <c r="B18" s="12">
        <v>0.70099999999999996</v>
      </c>
      <c r="C18" s="12">
        <v>0.66100000000000003</v>
      </c>
      <c r="D18" s="12">
        <v>0.68700000000000006</v>
      </c>
      <c r="E18" s="12">
        <v>0.70799999999999996</v>
      </c>
      <c r="F18" s="12">
        <v>0.73799999999999999</v>
      </c>
      <c r="G18" s="12">
        <v>0.752</v>
      </c>
      <c r="H18" s="12">
        <v>0.73799999999999999</v>
      </c>
      <c r="I18" s="12">
        <v>0.8</v>
      </c>
      <c r="J18" s="12">
        <v>0.82699999999999996</v>
      </c>
      <c r="K18" s="12">
        <v>0.80300000000000005</v>
      </c>
      <c r="L18" s="12">
        <v>0.876</v>
      </c>
      <c r="M18" s="12">
        <v>0.88400000000000001</v>
      </c>
      <c r="N18" s="3">
        <v>405</v>
      </c>
    </row>
    <row r="19" spans="1:14" x14ac:dyDescent="0.2">
      <c r="A19" s="2" t="s">
        <v>1</v>
      </c>
      <c r="B19" s="12">
        <v>0.88700000000000001</v>
      </c>
      <c r="C19" s="12">
        <v>0.94899999999999995</v>
      </c>
      <c r="D19" s="12">
        <v>1.038</v>
      </c>
      <c r="E19" s="12">
        <v>4.7E-2</v>
      </c>
      <c r="F19" s="12">
        <v>4.5999999999999999E-2</v>
      </c>
      <c r="G19" s="12">
        <v>4.7E-2</v>
      </c>
      <c r="H19" s="12">
        <v>4.8000000000000001E-2</v>
      </c>
      <c r="I19" s="12">
        <v>4.8000000000000001E-2</v>
      </c>
      <c r="J19" s="12">
        <v>4.7E-2</v>
      </c>
      <c r="K19" s="12">
        <v>4.5999999999999999E-2</v>
      </c>
      <c r="L19" s="12">
        <v>4.9000000000000002E-2</v>
      </c>
      <c r="M19" s="12">
        <v>5.1999999999999998E-2</v>
      </c>
      <c r="N19" s="3">
        <v>405</v>
      </c>
    </row>
    <row r="21" spans="1:14" x14ac:dyDescent="0.2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</row>
    <row r="22" spans="1:14" x14ac:dyDescent="0.2">
      <c r="A22" s="2" t="s">
        <v>0</v>
      </c>
      <c r="B22" s="12">
        <v>0.70099999999999996</v>
      </c>
      <c r="C22" s="12">
        <v>0.66</v>
      </c>
      <c r="D22" s="12">
        <v>0.68899999999999995</v>
      </c>
      <c r="E22" s="12">
        <v>0.71</v>
      </c>
      <c r="F22" s="12">
        <v>0.74099999999999999</v>
      </c>
      <c r="G22" s="12">
        <v>0.755</v>
      </c>
      <c r="H22" s="12">
        <v>0.74</v>
      </c>
      <c r="I22" s="12">
        <v>0.80200000000000005</v>
      </c>
      <c r="J22" s="12">
        <v>0.83199999999999996</v>
      </c>
      <c r="K22" s="12">
        <v>0.80500000000000005</v>
      </c>
      <c r="L22" s="12">
        <v>0.88100000000000001</v>
      </c>
      <c r="M22" s="12">
        <v>0.88500000000000001</v>
      </c>
      <c r="N22" s="3">
        <v>405</v>
      </c>
    </row>
    <row r="23" spans="1:14" x14ac:dyDescent="0.2">
      <c r="A23" s="2" t="s">
        <v>1</v>
      </c>
      <c r="B23" s="12">
        <v>0.88500000000000001</v>
      </c>
      <c r="C23" s="12">
        <v>0.94799999999999995</v>
      </c>
      <c r="D23" s="12">
        <v>1.0389999999999999</v>
      </c>
      <c r="E23" s="12">
        <v>0.96599999999999997</v>
      </c>
      <c r="F23" s="12">
        <v>1.052</v>
      </c>
      <c r="G23" s="12">
        <v>1.099</v>
      </c>
      <c r="H23" s="12">
        <v>4.8000000000000001E-2</v>
      </c>
      <c r="I23" s="12">
        <v>4.8000000000000001E-2</v>
      </c>
      <c r="J23" s="12">
        <v>4.7E-2</v>
      </c>
      <c r="K23" s="12">
        <v>4.5999999999999999E-2</v>
      </c>
      <c r="L23" s="12">
        <v>4.9000000000000002E-2</v>
      </c>
      <c r="M23" s="12">
        <v>5.1999999999999998E-2</v>
      </c>
      <c r="N23" s="3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3480E-8AB2-B247-A891-4C5A549D8E18}">
  <dimension ref="A1:S23"/>
  <sheetViews>
    <sheetView topLeftCell="D1" workbookViewId="0">
      <selection activeCell="P13" sqref="P13:Q18"/>
    </sheetView>
  </sheetViews>
  <sheetFormatPr baseColWidth="10" defaultRowHeight="15" x14ac:dyDescent="0.2"/>
  <cols>
    <col min="15" max="15" width="10.83203125" style="4"/>
    <col min="16" max="16" width="33.1640625" customWidth="1"/>
  </cols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x14ac:dyDescent="0.2">
      <c r="A2" s="2" t="s">
        <v>0</v>
      </c>
      <c r="B2" s="13">
        <v>0.64500000000000002</v>
      </c>
      <c r="C2" s="13">
        <v>0.63700000000000001</v>
      </c>
      <c r="D2" s="13">
        <v>0.64700000000000002</v>
      </c>
      <c r="E2" s="13">
        <v>4.8000000000000001E-2</v>
      </c>
      <c r="F2" s="13">
        <v>4.5999999999999999E-2</v>
      </c>
      <c r="G2" s="13">
        <v>4.8000000000000001E-2</v>
      </c>
      <c r="H2" s="13">
        <v>4.8000000000000001E-2</v>
      </c>
      <c r="I2" s="13">
        <v>4.9000000000000002E-2</v>
      </c>
      <c r="J2" s="13">
        <v>4.7E-2</v>
      </c>
      <c r="K2" s="13">
        <v>4.9000000000000002E-2</v>
      </c>
      <c r="L2" s="13">
        <v>4.5999999999999999E-2</v>
      </c>
      <c r="M2" s="13">
        <v>0.05</v>
      </c>
      <c r="N2" s="3">
        <v>405</v>
      </c>
      <c r="P2" s="5" t="s">
        <v>5</v>
      </c>
      <c r="Q2" s="6" t="s">
        <v>2</v>
      </c>
      <c r="R2" s="6" t="s">
        <v>3</v>
      </c>
      <c r="S2" s="6" t="s">
        <v>4</v>
      </c>
    </row>
    <row r="3" spans="1:19" x14ac:dyDescent="0.2">
      <c r="A3" s="2" t="s">
        <v>1</v>
      </c>
      <c r="B3" s="13">
        <v>4.7E-2</v>
      </c>
      <c r="C3" s="13">
        <v>4.7E-2</v>
      </c>
      <c r="D3" s="13">
        <v>4.8000000000000001E-2</v>
      </c>
      <c r="E3" s="13">
        <v>4.5999999999999999E-2</v>
      </c>
      <c r="F3" s="13">
        <v>4.7E-2</v>
      </c>
      <c r="G3" s="13">
        <v>4.7E-2</v>
      </c>
      <c r="H3" s="13">
        <v>4.8000000000000001E-2</v>
      </c>
      <c r="I3" s="13">
        <v>4.8000000000000001E-2</v>
      </c>
      <c r="J3" s="13">
        <v>4.7E-2</v>
      </c>
      <c r="K3" s="13">
        <v>4.8000000000000001E-2</v>
      </c>
      <c r="L3" s="13">
        <v>4.7E-2</v>
      </c>
      <c r="M3" s="13">
        <v>4.7E-2</v>
      </c>
      <c r="N3" s="3">
        <v>405</v>
      </c>
      <c r="P3" s="5">
        <v>0</v>
      </c>
      <c r="Q3" s="6">
        <f>B2</f>
        <v>0.64500000000000002</v>
      </c>
      <c r="R3" s="6">
        <f>C2</f>
        <v>0.63700000000000001</v>
      </c>
      <c r="S3" s="6">
        <f>D2</f>
        <v>0.64700000000000002</v>
      </c>
    </row>
    <row r="4" spans="1:1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7">
        <v>120</v>
      </c>
      <c r="Q4" s="6">
        <f>E6</f>
        <v>0.70099999999999996</v>
      </c>
      <c r="R4" s="6">
        <f>F6</f>
        <v>0.71399999999999997</v>
      </c>
      <c r="S4" s="6">
        <f>G6</f>
        <v>0.73499999999999999</v>
      </c>
    </row>
    <row r="5" spans="1:19" x14ac:dyDescent="0.2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P5" s="7">
        <v>240</v>
      </c>
      <c r="Q5" s="6">
        <f>H10</f>
        <v>0.72699999999999998</v>
      </c>
      <c r="R5" s="6">
        <f>I10</f>
        <v>0.80500000000000005</v>
      </c>
      <c r="S5" s="6">
        <f>J10</f>
        <v>0.81200000000000006</v>
      </c>
    </row>
    <row r="6" spans="1:19" x14ac:dyDescent="0.2">
      <c r="A6" s="2" t="s">
        <v>0</v>
      </c>
      <c r="B6" s="12">
        <v>0.63700000000000001</v>
      </c>
      <c r="C6" s="12">
        <v>0.63100000000000001</v>
      </c>
      <c r="D6" s="12">
        <v>0.63500000000000001</v>
      </c>
      <c r="E6" s="12">
        <v>0.70099999999999996</v>
      </c>
      <c r="F6" s="12">
        <v>0.71399999999999997</v>
      </c>
      <c r="G6" s="12">
        <v>0.73499999999999999</v>
      </c>
      <c r="H6" s="12">
        <v>4.8000000000000001E-2</v>
      </c>
      <c r="I6" s="12">
        <v>4.9000000000000002E-2</v>
      </c>
      <c r="J6" s="12">
        <v>4.7E-2</v>
      </c>
      <c r="K6" s="12">
        <v>4.9000000000000002E-2</v>
      </c>
      <c r="L6" s="12">
        <v>4.5999999999999999E-2</v>
      </c>
      <c r="M6" s="12">
        <v>0.05</v>
      </c>
      <c r="N6" s="8">
        <v>340</v>
      </c>
      <c r="P6" s="7">
        <v>360</v>
      </c>
      <c r="Q6" s="6">
        <f>K14</f>
        <v>0.80800000000000005</v>
      </c>
      <c r="R6" s="6">
        <f>L14</f>
        <v>0.89400000000000002</v>
      </c>
      <c r="S6" s="6">
        <f>M14</f>
        <v>0.877</v>
      </c>
    </row>
    <row r="7" spans="1:19" x14ac:dyDescent="0.2">
      <c r="A7" s="2" t="s">
        <v>1</v>
      </c>
      <c r="B7" s="12">
        <v>4.7E-2</v>
      </c>
      <c r="C7" s="12">
        <v>4.7E-2</v>
      </c>
      <c r="D7" s="12">
        <v>4.8000000000000001E-2</v>
      </c>
      <c r="E7" s="12">
        <v>4.5999999999999999E-2</v>
      </c>
      <c r="F7" s="12">
        <v>4.7E-2</v>
      </c>
      <c r="G7" s="12">
        <v>4.7E-2</v>
      </c>
      <c r="H7" s="12">
        <v>4.8000000000000001E-2</v>
      </c>
      <c r="I7" s="12">
        <v>4.8000000000000001E-2</v>
      </c>
      <c r="J7" s="12">
        <v>4.7E-2</v>
      </c>
      <c r="K7" s="12">
        <v>4.8000000000000001E-2</v>
      </c>
      <c r="L7" s="12">
        <v>4.7E-2</v>
      </c>
      <c r="M7" s="12">
        <v>4.7E-2</v>
      </c>
      <c r="N7" s="8">
        <v>340</v>
      </c>
      <c r="P7" s="5">
        <v>480</v>
      </c>
      <c r="Q7" s="6">
        <f>B19</f>
        <v>0.871</v>
      </c>
      <c r="R7" s="6">
        <f>C19</f>
        <v>0.91100000000000003</v>
      </c>
      <c r="S7" s="6">
        <f>D19</f>
        <v>0.97599999999999998</v>
      </c>
    </row>
    <row r="8" spans="1:19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P8" s="7">
        <v>600</v>
      </c>
      <c r="Q8" s="6"/>
      <c r="R8" s="6"/>
      <c r="S8" s="6"/>
    </row>
    <row r="9" spans="1:19" x14ac:dyDescent="0.2">
      <c r="A9" s="1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</row>
    <row r="10" spans="1:19" x14ac:dyDescent="0.2">
      <c r="A10" s="2" t="s">
        <v>0</v>
      </c>
      <c r="B10" s="12">
        <v>0.63600000000000001</v>
      </c>
      <c r="C10" s="12">
        <v>0.629</v>
      </c>
      <c r="D10" s="12">
        <v>0.63300000000000001</v>
      </c>
      <c r="E10" s="12">
        <v>0.61699999999999999</v>
      </c>
      <c r="F10" s="12">
        <v>0.61</v>
      </c>
      <c r="G10" s="12">
        <v>0.628</v>
      </c>
      <c r="H10" s="12">
        <v>0.72699999999999998</v>
      </c>
      <c r="I10" s="12">
        <v>0.80500000000000005</v>
      </c>
      <c r="J10" s="12">
        <v>0.81200000000000006</v>
      </c>
      <c r="K10" s="12">
        <v>4.9000000000000002E-2</v>
      </c>
      <c r="L10" s="12">
        <v>4.5999999999999999E-2</v>
      </c>
      <c r="M10" s="12">
        <v>0.05</v>
      </c>
      <c r="N10" s="3">
        <v>405</v>
      </c>
      <c r="P10" t="s">
        <v>7</v>
      </c>
      <c r="Q10">
        <f>SLOPE(Q3:Q8,$P$3:$P$8)</f>
        <v>4.658333333333334E-4</v>
      </c>
      <c r="R10">
        <f>SLOPE(R3:R8,$P$3:$P$8)</f>
        <v>6.0666666666666681E-4</v>
      </c>
      <c r="S10">
        <f>SLOPE(S3:S8,$P$3:$P$8)</f>
        <v>6.6666666666666664E-4</v>
      </c>
    </row>
    <row r="11" spans="1:19" x14ac:dyDescent="0.2">
      <c r="A11" s="2" t="s">
        <v>1</v>
      </c>
      <c r="B11" s="12">
        <v>4.7E-2</v>
      </c>
      <c r="C11" s="12">
        <v>4.7E-2</v>
      </c>
      <c r="D11" s="12">
        <v>4.8000000000000001E-2</v>
      </c>
      <c r="E11" s="12">
        <v>4.5999999999999999E-2</v>
      </c>
      <c r="F11" s="12">
        <v>4.7E-2</v>
      </c>
      <c r="G11" s="12">
        <v>4.7E-2</v>
      </c>
      <c r="H11" s="12">
        <v>4.8000000000000001E-2</v>
      </c>
      <c r="I11" s="12">
        <v>4.8000000000000001E-2</v>
      </c>
      <c r="J11" s="12">
        <v>4.7E-2</v>
      </c>
      <c r="K11" s="12">
        <v>4.8000000000000001E-2</v>
      </c>
      <c r="L11" s="12">
        <v>4.7E-2</v>
      </c>
      <c r="M11" s="12">
        <v>4.7E-2</v>
      </c>
      <c r="N11" s="3">
        <v>405</v>
      </c>
      <c r="P11" t="s">
        <v>6</v>
      </c>
      <c r="Q11">
        <f>_xlfn.STDEV.P(Q10:S10)</f>
        <v>8.4174458751885272E-5</v>
      </c>
    </row>
    <row r="12" spans="1:19" x14ac:dyDescent="0.2">
      <c r="P12" t="s">
        <v>8</v>
      </c>
      <c r="Q12">
        <f>AVERAGE(Q10:S10)</f>
        <v>5.7972222222222225E-4</v>
      </c>
    </row>
    <row r="13" spans="1:19" x14ac:dyDescent="0.2">
      <c r="A13" s="1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</row>
    <row r="14" spans="1:19" x14ac:dyDescent="0.2">
      <c r="A14" s="2" t="s">
        <v>0</v>
      </c>
      <c r="B14" s="12">
        <v>0.63500000000000001</v>
      </c>
      <c r="C14" s="12">
        <v>0.629</v>
      </c>
      <c r="D14" s="12">
        <v>0.63</v>
      </c>
      <c r="E14" s="12">
        <v>0.61399999999999999</v>
      </c>
      <c r="F14" s="12">
        <v>0.60799999999999998</v>
      </c>
      <c r="G14" s="12">
        <v>0.626</v>
      </c>
      <c r="H14" s="12">
        <v>0.60499999999999998</v>
      </c>
      <c r="I14" s="12">
        <v>0.60099999999999998</v>
      </c>
      <c r="J14" s="12">
        <v>0.60699999999999998</v>
      </c>
      <c r="K14" s="12">
        <v>0.80800000000000005</v>
      </c>
      <c r="L14" s="12">
        <v>0.89400000000000002</v>
      </c>
      <c r="M14" s="12">
        <v>0.877</v>
      </c>
      <c r="N14" s="3">
        <v>405</v>
      </c>
    </row>
    <row r="15" spans="1:19" x14ac:dyDescent="0.2">
      <c r="A15" s="2" t="s">
        <v>1</v>
      </c>
      <c r="B15" s="12">
        <v>4.7E-2</v>
      </c>
      <c r="C15" s="12">
        <v>4.5999999999999999E-2</v>
      </c>
      <c r="D15" s="12">
        <v>4.8000000000000001E-2</v>
      </c>
      <c r="E15" s="12">
        <v>4.5999999999999999E-2</v>
      </c>
      <c r="F15" s="12">
        <v>4.7E-2</v>
      </c>
      <c r="G15" s="12">
        <v>4.7E-2</v>
      </c>
      <c r="H15" s="12">
        <v>4.8000000000000001E-2</v>
      </c>
      <c r="I15" s="12">
        <v>4.8000000000000001E-2</v>
      </c>
      <c r="J15" s="12">
        <v>4.7E-2</v>
      </c>
      <c r="K15" s="12">
        <v>4.8000000000000001E-2</v>
      </c>
      <c r="L15" s="12">
        <v>4.5999999999999999E-2</v>
      </c>
      <c r="M15" s="12">
        <v>4.7E-2</v>
      </c>
      <c r="N15" s="3">
        <v>405</v>
      </c>
    </row>
    <row r="16" spans="1:19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">
      <c r="A17" s="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14" x14ac:dyDescent="0.2">
      <c r="A18" s="2" t="s">
        <v>0</v>
      </c>
      <c r="B18" s="12">
        <v>0.70099999999999996</v>
      </c>
      <c r="C18" s="12">
        <v>0.66100000000000003</v>
      </c>
      <c r="D18" s="12">
        <v>0.68700000000000006</v>
      </c>
      <c r="E18" s="12">
        <v>0.70799999999999996</v>
      </c>
      <c r="F18" s="12">
        <v>0.73799999999999999</v>
      </c>
      <c r="G18" s="12">
        <v>0.752</v>
      </c>
      <c r="H18" s="12">
        <v>0.73799999999999999</v>
      </c>
      <c r="I18" s="12">
        <v>0.8</v>
      </c>
      <c r="J18" s="12">
        <v>0.82699999999999996</v>
      </c>
      <c r="K18" s="12">
        <v>0.80300000000000005</v>
      </c>
      <c r="L18" s="12">
        <v>0.876</v>
      </c>
      <c r="M18" s="12">
        <v>0.88400000000000001</v>
      </c>
      <c r="N18" s="3">
        <v>405</v>
      </c>
    </row>
    <row r="19" spans="1:14" x14ac:dyDescent="0.2">
      <c r="A19" s="2" t="s">
        <v>1</v>
      </c>
      <c r="B19" s="12">
        <v>0.871</v>
      </c>
      <c r="C19" s="12">
        <v>0.91100000000000003</v>
      </c>
      <c r="D19" s="12">
        <v>0.97599999999999998</v>
      </c>
      <c r="E19" s="12">
        <v>4.7E-2</v>
      </c>
      <c r="F19" s="12">
        <v>4.5999999999999999E-2</v>
      </c>
      <c r="G19" s="12">
        <v>4.7E-2</v>
      </c>
      <c r="H19" s="12">
        <v>4.8000000000000001E-2</v>
      </c>
      <c r="I19" s="12">
        <v>4.8000000000000001E-2</v>
      </c>
      <c r="J19" s="12">
        <v>4.7E-2</v>
      </c>
      <c r="K19" s="12">
        <v>4.5999999999999999E-2</v>
      </c>
      <c r="L19" s="12">
        <v>4.9000000000000002E-2</v>
      </c>
      <c r="M19" s="12">
        <v>5.1999999999999998E-2</v>
      </c>
      <c r="N19" s="3">
        <v>405</v>
      </c>
    </row>
    <row r="21" spans="1:14" x14ac:dyDescent="0.2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</row>
    <row r="22" spans="1:14" x14ac:dyDescent="0.2">
      <c r="A22" s="2" t="s">
        <v>0</v>
      </c>
      <c r="B22" s="12">
        <v>0.70099999999999996</v>
      </c>
      <c r="C22" s="12">
        <v>0.66</v>
      </c>
      <c r="D22" s="12">
        <v>0.68899999999999995</v>
      </c>
      <c r="E22" s="12">
        <v>0.71</v>
      </c>
      <c r="F22" s="12">
        <v>0.74099999999999999</v>
      </c>
      <c r="G22" s="12">
        <v>0.755</v>
      </c>
      <c r="H22" s="12">
        <v>0.74</v>
      </c>
      <c r="I22" s="12">
        <v>0.80200000000000005</v>
      </c>
      <c r="J22" s="12">
        <v>0.83199999999999996</v>
      </c>
      <c r="K22" s="12">
        <v>0.80500000000000005</v>
      </c>
      <c r="L22" s="12">
        <v>0.88100000000000001</v>
      </c>
      <c r="M22" s="12">
        <v>0.88500000000000001</v>
      </c>
      <c r="N22" s="3">
        <v>405</v>
      </c>
    </row>
    <row r="23" spans="1:14" x14ac:dyDescent="0.2">
      <c r="A23" s="2" t="s">
        <v>1</v>
      </c>
      <c r="B23" s="12">
        <v>0.88500000000000001</v>
      </c>
      <c r="C23" s="12">
        <v>0.94799999999999995</v>
      </c>
      <c r="D23" s="12">
        <v>1.0389999999999999</v>
      </c>
      <c r="E23" s="12">
        <v>0.96599999999999997</v>
      </c>
      <c r="F23" s="12">
        <v>1.052</v>
      </c>
      <c r="G23" s="12">
        <v>1.099</v>
      </c>
      <c r="H23" s="12">
        <v>4.8000000000000001E-2</v>
      </c>
      <c r="I23" s="12">
        <v>4.8000000000000001E-2</v>
      </c>
      <c r="J23" s="12">
        <v>4.7E-2</v>
      </c>
      <c r="K23" s="12">
        <v>4.5999999999999999E-2</v>
      </c>
      <c r="L23" s="12">
        <v>4.9000000000000002E-2</v>
      </c>
      <c r="M23" s="12">
        <v>5.1999999999999998E-2</v>
      </c>
      <c r="N23" s="3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D601-4631-D34B-950E-69200E077D01}">
  <dimension ref="A1:S23"/>
  <sheetViews>
    <sheetView workbookViewId="0">
      <selection activeCell="P13" sqref="P13:Q19"/>
    </sheetView>
  </sheetViews>
  <sheetFormatPr baseColWidth="10" defaultRowHeight="15" x14ac:dyDescent="0.2"/>
  <cols>
    <col min="15" max="15" width="10.83203125" style="4"/>
    <col min="16" max="16" width="33.1640625" customWidth="1"/>
  </cols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x14ac:dyDescent="0.2">
      <c r="A2" s="2" t="s">
        <v>0</v>
      </c>
      <c r="B2" s="13">
        <v>0.68300000000000005</v>
      </c>
      <c r="C2" s="13">
        <v>0.66800000000000004</v>
      </c>
      <c r="D2" s="13">
        <v>0.67200000000000004</v>
      </c>
      <c r="E2" s="13">
        <v>4.7E-2</v>
      </c>
      <c r="F2" s="13">
        <v>4.7E-2</v>
      </c>
      <c r="G2" s="13">
        <v>4.7E-2</v>
      </c>
      <c r="H2" s="13">
        <v>4.7E-2</v>
      </c>
      <c r="I2" s="13">
        <v>4.8000000000000001E-2</v>
      </c>
      <c r="J2" s="13">
        <v>4.5999999999999999E-2</v>
      </c>
      <c r="K2" s="13">
        <v>4.7E-2</v>
      </c>
      <c r="L2" s="13">
        <v>4.5999999999999999E-2</v>
      </c>
      <c r="M2" s="13">
        <v>4.7E-2</v>
      </c>
      <c r="N2" s="3">
        <v>405</v>
      </c>
      <c r="P2" s="5" t="s">
        <v>5</v>
      </c>
      <c r="Q2" s="6" t="s">
        <v>2</v>
      </c>
      <c r="R2" s="6" t="s">
        <v>3</v>
      </c>
      <c r="S2" s="6" t="s">
        <v>4</v>
      </c>
    </row>
    <row r="3" spans="1:19" x14ac:dyDescent="0.2">
      <c r="A3" s="2" t="s">
        <v>1</v>
      </c>
      <c r="B3" s="13">
        <v>4.7E-2</v>
      </c>
      <c r="C3" s="13">
        <v>4.9000000000000002E-2</v>
      </c>
      <c r="D3" s="13">
        <v>4.8000000000000001E-2</v>
      </c>
      <c r="E3" s="13">
        <v>4.8000000000000001E-2</v>
      </c>
      <c r="F3" s="13">
        <v>4.8000000000000001E-2</v>
      </c>
      <c r="G3" s="13">
        <v>4.7E-2</v>
      </c>
      <c r="H3" s="13">
        <v>4.5999999999999999E-2</v>
      </c>
      <c r="I3" s="13">
        <v>4.5999999999999999E-2</v>
      </c>
      <c r="J3" s="13">
        <v>4.7E-2</v>
      </c>
      <c r="K3" s="13">
        <v>4.7E-2</v>
      </c>
      <c r="L3" s="13">
        <v>4.8000000000000001E-2</v>
      </c>
      <c r="M3" s="13">
        <v>5.5E-2</v>
      </c>
      <c r="N3" s="3">
        <v>405</v>
      </c>
      <c r="P3" s="5">
        <v>0</v>
      </c>
      <c r="Q3" s="6">
        <f>B2</f>
        <v>0.68300000000000005</v>
      </c>
      <c r="R3" s="6">
        <f>C2</f>
        <v>0.66800000000000004</v>
      </c>
      <c r="S3" s="6">
        <f>D2</f>
        <v>0.67200000000000004</v>
      </c>
    </row>
    <row r="4" spans="1:1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7">
        <v>120</v>
      </c>
      <c r="Q4" s="6">
        <f>E6</f>
        <v>0.70699999999999996</v>
      </c>
      <c r="R4" s="6">
        <f>F6</f>
        <v>0.67500000000000004</v>
      </c>
      <c r="S4" s="6">
        <f>G6</f>
        <v>0.70699999999999996</v>
      </c>
    </row>
    <row r="5" spans="1:19" x14ac:dyDescent="0.2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P5" s="7">
        <v>240</v>
      </c>
      <c r="Q5" s="6">
        <f>H10</f>
        <v>0.73799999999999999</v>
      </c>
      <c r="R5" s="6">
        <f>I10</f>
        <v>0.74299999999999999</v>
      </c>
      <c r="S5" s="6">
        <f>J10</f>
        <v>0.73799999999999999</v>
      </c>
    </row>
    <row r="6" spans="1:19" x14ac:dyDescent="0.2">
      <c r="A6" s="2" t="s">
        <v>0</v>
      </c>
      <c r="B6" s="12">
        <v>0.67900000000000005</v>
      </c>
      <c r="C6" s="12">
        <v>0.66300000000000003</v>
      </c>
      <c r="D6" s="12">
        <v>0.66800000000000004</v>
      </c>
      <c r="E6" s="12">
        <v>0.70699999999999996</v>
      </c>
      <c r="F6" s="12">
        <v>0.67500000000000004</v>
      </c>
      <c r="G6" s="12">
        <v>0.70699999999999996</v>
      </c>
      <c r="H6" s="12">
        <v>4.7E-2</v>
      </c>
      <c r="I6" s="12">
        <v>4.7E-2</v>
      </c>
      <c r="J6" s="12">
        <v>4.5999999999999999E-2</v>
      </c>
      <c r="K6" s="12">
        <v>4.7E-2</v>
      </c>
      <c r="L6" s="12">
        <v>4.5999999999999999E-2</v>
      </c>
      <c r="M6" s="12">
        <v>4.7E-2</v>
      </c>
      <c r="N6" s="8">
        <v>340</v>
      </c>
      <c r="P6" s="7">
        <v>360</v>
      </c>
      <c r="Q6" s="6">
        <f>K14</f>
        <v>0.80900000000000005</v>
      </c>
      <c r="R6" s="6">
        <f>L14</f>
        <v>0.80700000000000005</v>
      </c>
      <c r="S6" s="6">
        <f>M14</f>
        <v>0.80100000000000005</v>
      </c>
    </row>
    <row r="7" spans="1:19" x14ac:dyDescent="0.2">
      <c r="A7" s="2" t="s">
        <v>1</v>
      </c>
      <c r="B7" s="12">
        <v>4.7E-2</v>
      </c>
      <c r="C7" s="12">
        <v>4.8000000000000001E-2</v>
      </c>
      <c r="D7" s="12">
        <v>4.8000000000000001E-2</v>
      </c>
      <c r="E7" s="12">
        <v>4.7E-2</v>
      </c>
      <c r="F7" s="12">
        <v>4.8000000000000001E-2</v>
      </c>
      <c r="G7" s="12">
        <v>4.7E-2</v>
      </c>
      <c r="H7" s="12">
        <v>4.5999999999999999E-2</v>
      </c>
      <c r="I7" s="12">
        <v>4.5999999999999999E-2</v>
      </c>
      <c r="J7" s="12">
        <v>4.7E-2</v>
      </c>
      <c r="K7" s="12">
        <v>4.7E-2</v>
      </c>
      <c r="L7" s="12">
        <v>4.8000000000000001E-2</v>
      </c>
      <c r="M7" s="12">
        <v>5.5E-2</v>
      </c>
      <c r="N7" s="8">
        <v>340</v>
      </c>
      <c r="P7" s="5">
        <v>480</v>
      </c>
      <c r="Q7" s="6">
        <f>B19</f>
        <v>0.88200000000000001</v>
      </c>
      <c r="R7" s="6">
        <f>C19</f>
        <v>0.89400000000000002</v>
      </c>
      <c r="S7" s="6">
        <f>D19</f>
        <v>0.89500000000000002</v>
      </c>
    </row>
    <row r="8" spans="1:19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P8" s="7">
        <v>600</v>
      </c>
      <c r="Q8" s="6">
        <f>E23</f>
        <v>1.018</v>
      </c>
      <c r="R8" s="6">
        <f>F23</f>
        <v>0.98799999999999999</v>
      </c>
      <c r="S8" s="6">
        <f>G23</f>
        <v>0.97499999999999998</v>
      </c>
    </row>
    <row r="9" spans="1:19" x14ac:dyDescent="0.2">
      <c r="A9" s="1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</row>
    <row r="10" spans="1:19" x14ac:dyDescent="0.2">
      <c r="A10" s="2" t="s">
        <v>0</v>
      </c>
      <c r="B10" s="12">
        <v>0.67600000000000005</v>
      </c>
      <c r="C10" s="12">
        <v>0.66200000000000003</v>
      </c>
      <c r="D10" s="12">
        <v>0.66800000000000004</v>
      </c>
      <c r="E10" s="12">
        <v>0.70799999999999996</v>
      </c>
      <c r="F10" s="12">
        <v>0.67200000000000004</v>
      </c>
      <c r="G10" s="12">
        <v>0.70499999999999996</v>
      </c>
      <c r="H10" s="12">
        <v>0.73799999999999999</v>
      </c>
      <c r="I10" s="12">
        <v>0.74299999999999999</v>
      </c>
      <c r="J10" s="12">
        <v>0.73799999999999999</v>
      </c>
      <c r="K10" s="12">
        <v>4.7E-2</v>
      </c>
      <c r="L10" s="12">
        <v>4.5999999999999999E-2</v>
      </c>
      <c r="M10" s="12">
        <v>4.7E-2</v>
      </c>
      <c r="N10" s="3">
        <v>405</v>
      </c>
      <c r="P10" t="s">
        <v>7</v>
      </c>
      <c r="Q10">
        <f>SLOPE(Q3:Q8,$P$3:$P$8)</f>
        <v>5.4071428571428565E-4</v>
      </c>
      <c r="R10">
        <f>SLOPE(R3:R8,$P$3:$P$8)</f>
        <v>5.5261904761904756E-4</v>
      </c>
      <c r="S10">
        <f>SLOPE(S3:S8,$P$3:$P$8)</f>
        <v>5.0999999999999993E-4</v>
      </c>
    </row>
    <row r="11" spans="1:19" x14ac:dyDescent="0.2">
      <c r="A11" s="2" t="s">
        <v>1</v>
      </c>
      <c r="B11" s="12">
        <v>4.7E-2</v>
      </c>
      <c r="C11" s="12">
        <v>4.8000000000000001E-2</v>
      </c>
      <c r="D11" s="12">
        <v>4.8000000000000001E-2</v>
      </c>
      <c r="E11" s="12">
        <v>4.8000000000000001E-2</v>
      </c>
      <c r="F11" s="12">
        <v>4.8000000000000001E-2</v>
      </c>
      <c r="G11" s="12">
        <v>4.7E-2</v>
      </c>
      <c r="H11" s="12">
        <v>4.5999999999999999E-2</v>
      </c>
      <c r="I11" s="12">
        <v>4.5999999999999999E-2</v>
      </c>
      <c r="J11" s="12">
        <v>4.7E-2</v>
      </c>
      <c r="K11" s="12">
        <v>4.7E-2</v>
      </c>
      <c r="L11" s="12">
        <v>4.8000000000000001E-2</v>
      </c>
      <c r="M11" s="12">
        <v>5.5E-2</v>
      </c>
      <c r="N11" s="3">
        <v>405</v>
      </c>
      <c r="P11" t="s">
        <v>6</v>
      </c>
      <c r="Q11">
        <f>_xlfn.STDEV.P(Q10:S10)</f>
        <v>1.7955110454508783E-5</v>
      </c>
    </row>
    <row r="12" spans="1:19" x14ac:dyDescent="0.2">
      <c r="P12" t="s">
        <v>8</v>
      </c>
      <c r="Q12">
        <f>AVERAGE(Q10:S10)</f>
        <v>5.3444444444444448E-4</v>
      </c>
    </row>
    <row r="13" spans="1:19" x14ac:dyDescent="0.2">
      <c r="A13" s="1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</row>
    <row r="14" spans="1:19" x14ac:dyDescent="0.2">
      <c r="A14" s="2" t="s">
        <v>0</v>
      </c>
      <c r="B14" s="12">
        <v>0.67800000000000005</v>
      </c>
      <c r="C14" s="12">
        <v>0.66200000000000003</v>
      </c>
      <c r="D14" s="12">
        <v>0.66900000000000004</v>
      </c>
      <c r="E14" s="12">
        <v>0.70699999999999996</v>
      </c>
      <c r="F14" s="12">
        <v>0.67400000000000004</v>
      </c>
      <c r="G14" s="12">
        <v>0.70499999999999996</v>
      </c>
      <c r="H14" s="12">
        <v>0.73699999999999999</v>
      </c>
      <c r="I14" s="12">
        <v>0.74299999999999999</v>
      </c>
      <c r="J14" s="12">
        <v>0.74</v>
      </c>
      <c r="K14" s="12">
        <v>0.80900000000000005</v>
      </c>
      <c r="L14" s="12">
        <v>0.80700000000000005</v>
      </c>
      <c r="M14" s="12">
        <v>0.80100000000000005</v>
      </c>
      <c r="N14" s="3">
        <v>405</v>
      </c>
    </row>
    <row r="15" spans="1:19" x14ac:dyDescent="0.2">
      <c r="A15" s="2" t="s">
        <v>1</v>
      </c>
      <c r="B15" s="12">
        <v>4.7E-2</v>
      </c>
      <c r="C15" s="12">
        <v>4.9000000000000002E-2</v>
      </c>
      <c r="D15" s="12">
        <v>4.8000000000000001E-2</v>
      </c>
      <c r="E15" s="12">
        <v>4.8000000000000001E-2</v>
      </c>
      <c r="F15" s="12">
        <v>4.8000000000000001E-2</v>
      </c>
      <c r="G15" s="12">
        <v>4.7E-2</v>
      </c>
      <c r="H15" s="12">
        <v>4.5999999999999999E-2</v>
      </c>
      <c r="I15" s="12">
        <v>4.5999999999999999E-2</v>
      </c>
      <c r="J15" s="12">
        <v>4.7E-2</v>
      </c>
      <c r="K15" s="12">
        <v>4.7E-2</v>
      </c>
      <c r="L15" s="12">
        <v>4.8000000000000001E-2</v>
      </c>
      <c r="M15" s="12">
        <v>5.5E-2</v>
      </c>
      <c r="N15" s="3">
        <v>405</v>
      </c>
    </row>
    <row r="16" spans="1:19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">
      <c r="A17" s="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14" x14ac:dyDescent="0.2">
      <c r="A18" s="2" t="s">
        <v>0</v>
      </c>
      <c r="B18" s="12">
        <v>0.67700000000000005</v>
      </c>
      <c r="C18" s="12">
        <v>0.66800000000000004</v>
      </c>
      <c r="D18" s="12">
        <v>0.67</v>
      </c>
      <c r="E18" s="12">
        <v>0.70899999999999996</v>
      </c>
      <c r="F18" s="12">
        <v>0.67500000000000004</v>
      </c>
      <c r="G18" s="12">
        <v>0.70899999999999996</v>
      </c>
      <c r="H18" s="12">
        <v>0.73699999999999999</v>
      </c>
      <c r="I18" s="12">
        <v>0.74399999999999999</v>
      </c>
      <c r="J18" s="12">
        <v>0.74</v>
      </c>
      <c r="K18" s="12">
        <v>0.80800000000000005</v>
      </c>
      <c r="L18" s="12">
        <v>0.80700000000000005</v>
      </c>
      <c r="M18" s="12">
        <v>0.80100000000000005</v>
      </c>
      <c r="N18" s="3">
        <v>405</v>
      </c>
    </row>
    <row r="19" spans="1:14" x14ac:dyDescent="0.2">
      <c r="A19" s="2" t="s">
        <v>1</v>
      </c>
      <c r="B19" s="12">
        <v>0.88200000000000001</v>
      </c>
      <c r="C19" s="12">
        <v>0.89400000000000002</v>
      </c>
      <c r="D19" s="12">
        <v>0.89500000000000002</v>
      </c>
      <c r="E19" s="12">
        <v>4.8000000000000001E-2</v>
      </c>
      <c r="F19" s="12">
        <v>4.8000000000000001E-2</v>
      </c>
      <c r="G19" s="12">
        <v>4.7E-2</v>
      </c>
      <c r="H19" s="12">
        <v>4.5999999999999999E-2</v>
      </c>
      <c r="I19" s="12">
        <v>4.5999999999999999E-2</v>
      </c>
      <c r="J19" s="12">
        <v>4.7E-2</v>
      </c>
      <c r="K19" s="12">
        <v>4.7E-2</v>
      </c>
      <c r="L19" s="12">
        <v>4.8000000000000001E-2</v>
      </c>
      <c r="M19" s="12">
        <v>5.3999999999999999E-2</v>
      </c>
      <c r="N19" s="3">
        <v>405</v>
      </c>
    </row>
    <row r="21" spans="1:14" x14ac:dyDescent="0.2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</row>
    <row r="22" spans="1:14" x14ac:dyDescent="0.2">
      <c r="A22" s="2" t="s">
        <v>0</v>
      </c>
      <c r="B22" s="12">
        <v>0.67200000000000004</v>
      </c>
      <c r="C22" s="12">
        <v>0.66300000000000003</v>
      </c>
      <c r="D22" s="12">
        <v>0.67</v>
      </c>
      <c r="E22" s="12">
        <v>0.71299999999999997</v>
      </c>
      <c r="F22" s="12">
        <v>0.67700000000000005</v>
      </c>
      <c r="G22" s="12">
        <v>0.71299999999999997</v>
      </c>
      <c r="H22" s="12">
        <v>0.73899999999999999</v>
      </c>
      <c r="I22" s="12">
        <v>0.74399999999999999</v>
      </c>
      <c r="J22" s="12">
        <v>0.74299999999999999</v>
      </c>
      <c r="K22" s="12">
        <v>0.80800000000000005</v>
      </c>
      <c r="L22" s="12">
        <v>0.80800000000000005</v>
      </c>
      <c r="M22" s="12">
        <v>0.80700000000000005</v>
      </c>
      <c r="N22" s="3">
        <v>405</v>
      </c>
    </row>
    <row r="23" spans="1:14" x14ac:dyDescent="0.2">
      <c r="A23" s="2" t="s">
        <v>1</v>
      </c>
      <c r="B23" s="12">
        <v>0.878</v>
      </c>
      <c r="C23" s="12">
        <v>0.89600000000000002</v>
      </c>
      <c r="D23" s="12">
        <v>0.89300000000000002</v>
      </c>
      <c r="E23" s="12">
        <v>1.018</v>
      </c>
      <c r="F23" s="12">
        <v>0.98799999999999999</v>
      </c>
      <c r="G23" s="12">
        <v>0.97499999999999998</v>
      </c>
      <c r="H23" s="12">
        <v>4.5999999999999999E-2</v>
      </c>
      <c r="I23" s="12">
        <v>4.5999999999999999E-2</v>
      </c>
      <c r="J23" s="12">
        <v>4.7E-2</v>
      </c>
      <c r="K23" s="12">
        <v>4.7E-2</v>
      </c>
      <c r="L23" s="12">
        <v>4.8000000000000001E-2</v>
      </c>
      <c r="M23" s="12">
        <v>5.3999999999999999E-2</v>
      </c>
      <c r="N23" s="3">
        <v>405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9941-C8D3-0743-B661-C1E1153AF464}">
  <dimension ref="A1:AL106"/>
  <sheetViews>
    <sheetView topLeftCell="AH1" zoomScaleNormal="100" workbookViewId="0">
      <selection activeCell="A6" sqref="A6"/>
    </sheetView>
  </sheetViews>
  <sheetFormatPr baseColWidth="10" defaultRowHeight="15" x14ac:dyDescent="0.2"/>
  <cols>
    <col min="2" max="2" width="13.1640625" bestFit="1" customWidth="1"/>
    <col min="3" max="3" width="13" bestFit="1" customWidth="1"/>
    <col min="4" max="4" width="11.83203125" bestFit="1" customWidth="1"/>
    <col min="5" max="6" width="11.83203125" customWidth="1"/>
    <col min="9" max="9" width="13" bestFit="1" customWidth="1"/>
    <col min="13" max="13" width="13" bestFit="1" customWidth="1"/>
    <col min="17" max="17" width="13" bestFit="1" customWidth="1"/>
    <col min="21" max="21" width="13" bestFit="1" customWidth="1"/>
    <col min="25" max="25" width="13" bestFit="1" customWidth="1"/>
    <col min="29" max="29" width="13" bestFit="1" customWidth="1"/>
    <col min="33" max="33" width="13" bestFit="1" customWidth="1"/>
    <col min="37" max="37" width="13" bestFit="1" customWidth="1"/>
  </cols>
  <sheetData>
    <row r="1" spans="1:38" x14ac:dyDescent="0.2">
      <c r="A1" s="16" t="s">
        <v>41</v>
      </c>
      <c r="B1" s="16"/>
      <c r="C1" s="16"/>
      <c r="D1" s="16"/>
      <c r="E1" s="17"/>
      <c r="F1" s="17"/>
      <c r="H1" s="16" t="s">
        <v>40</v>
      </c>
      <c r="I1" s="16"/>
      <c r="J1" s="16"/>
      <c r="L1" s="16" t="s">
        <v>39</v>
      </c>
      <c r="M1" s="16"/>
      <c r="N1" s="16"/>
      <c r="P1" s="16" t="s">
        <v>38</v>
      </c>
      <c r="Q1" s="16"/>
      <c r="R1" s="16"/>
      <c r="T1" s="16" t="s">
        <v>37</v>
      </c>
      <c r="U1" s="16"/>
      <c r="V1" s="16"/>
      <c r="X1" s="16" t="s">
        <v>36</v>
      </c>
      <c r="Y1" s="16"/>
      <c r="Z1" s="16"/>
      <c r="AB1" s="16" t="s">
        <v>35</v>
      </c>
      <c r="AC1" s="16"/>
      <c r="AD1" s="16"/>
      <c r="AF1" s="16" t="s">
        <v>34</v>
      </c>
      <c r="AG1" s="16"/>
      <c r="AH1" s="16"/>
      <c r="AJ1" s="16" t="s">
        <v>33</v>
      </c>
      <c r="AK1" s="16"/>
      <c r="AL1" s="16"/>
    </row>
    <row r="2" spans="1:38" ht="30" x14ac:dyDescent="0.2">
      <c r="A2" s="15" t="s">
        <v>15</v>
      </c>
      <c r="B2" s="15" t="s">
        <v>32</v>
      </c>
      <c r="C2" s="15" t="s">
        <v>31</v>
      </c>
      <c r="D2" s="15" t="s">
        <v>30</v>
      </c>
      <c r="H2" s="2" t="s">
        <v>15</v>
      </c>
      <c r="I2" s="2" t="s">
        <v>29</v>
      </c>
      <c r="J2" s="2" t="s">
        <v>28</v>
      </c>
      <c r="L2" s="2" t="s">
        <v>15</v>
      </c>
      <c r="M2" s="2" t="s">
        <v>27</v>
      </c>
      <c r="N2" s="2" t="s">
        <v>26</v>
      </c>
      <c r="P2" s="2" t="s">
        <v>15</v>
      </c>
      <c r="Q2" s="2" t="s">
        <v>25</v>
      </c>
      <c r="R2" s="2" t="s">
        <v>24</v>
      </c>
      <c r="T2" s="2" t="s">
        <v>15</v>
      </c>
      <c r="U2" s="2" t="s">
        <v>23</v>
      </c>
      <c r="V2" s="2" t="s">
        <v>22</v>
      </c>
      <c r="X2" s="2" t="s">
        <v>15</v>
      </c>
      <c r="Y2" s="2" t="s">
        <v>21</v>
      </c>
      <c r="Z2" s="2" t="s">
        <v>20</v>
      </c>
      <c r="AB2" s="2" t="s">
        <v>15</v>
      </c>
      <c r="AC2" s="2" t="s">
        <v>19</v>
      </c>
      <c r="AD2" s="2" t="s">
        <v>18</v>
      </c>
      <c r="AF2" s="2" t="s">
        <v>15</v>
      </c>
      <c r="AG2" s="2" t="s">
        <v>17</v>
      </c>
      <c r="AH2" s="2" t="s">
        <v>16</v>
      </c>
      <c r="AJ2" s="2" t="s">
        <v>15</v>
      </c>
      <c r="AK2" s="2" t="s">
        <v>14</v>
      </c>
      <c r="AL2" s="2" t="s">
        <v>13</v>
      </c>
    </row>
    <row r="3" spans="1:38" x14ac:dyDescent="0.2">
      <c r="A3" s="15" t="s">
        <v>12</v>
      </c>
      <c r="B3" s="15">
        <f>_xlfn.STDEV.P(B5,C5,D5)</f>
        <v>2.7151622843127891E-5</v>
      </c>
      <c r="C3" s="15"/>
      <c r="D3" s="15"/>
      <c r="H3" s="2" t="s">
        <v>12</v>
      </c>
      <c r="I3" s="2">
        <f>_xlfn.STDEV.P(I5,J5)</f>
        <v>4.8711001938614337E-5</v>
      </c>
      <c r="J3" s="2"/>
      <c r="L3" s="2" t="s">
        <v>12</v>
      </c>
      <c r="M3" s="2">
        <f>_xlfn.STDEV.P(M5,N5)</f>
        <v>3.8085949258870387E-6</v>
      </c>
      <c r="N3" s="2"/>
      <c r="P3" s="2"/>
      <c r="Q3" s="2">
        <f>_xlfn.STDEV.P(Q5,R5)</f>
        <v>1.5553175346990039E-5</v>
      </c>
      <c r="R3" s="2"/>
      <c r="T3" s="2"/>
      <c r="U3" s="2">
        <f>_xlfn.STDEV.P(U5,V5)</f>
        <v>1.4946815089672267E-4</v>
      </c>
      <c r="V3" s="2"/>
      <c r="X3" s="2"/>
      <c r="Y3" s="2">
        <f>_xlfn.STDEV.P(Y5,Z5)</f>
        <v>5.4602704427506618E-5</v>
      </c>
      <c r="Z3" s="2"/>
      <c r="AB3" s="2"/>
      <c r="AC3" s="2">
        <f>_xlfn.STDEV.P(AC5,AD5)</f>
        <v>2.2153899613284274E-4</v>
      </c>
      <c r="AD3" s="2"/>
      <c r="AF3" s="2"/>
      <c r="AG3" s="2">
        <f>_xlfn.STDEV.P(AG5,AH5)</f>
        <v>2.374947320256714E-4</v>
      </c>
      <c r="AH3" s="2"/>
      <c r="AJ3" s="2"/>
      <c r="AK3" s="2">
        <f>_xlfn.STDEV.P(AK5,AL5)</f>
        <v>1.4596583187730518E-4</v>
      </c>
      <c r="AL3" s="2"/>
    </row>
    <row r="4" spans="1:38" x14ac:dyDescent="0.2">
      <c r="A4" s="15" t="s">
        <v>11</v>
      </c>
      <c r="B4" s="15">
        <f>AVERAGE(B5,C5,D5)</f>
        <v>1.9171604219245448E-3</v>
      </c>
      <c r="C4" s="15"/>
      <c r="D4" s="15"/>
      <c r="H4" s="2"/>
      <c r="I4" s="2">
        <f>AVERAGE(I5,J5)</f>
        <v>3.1361485388144356E-4</v>
      </c>
      <c r="J4" s="2"/>
      <c r="L4" s="2"/>
      <c r="M4" s="2">
        <f>AVERAGE(M5,N5)</f>
        <v>7.4904092764512507E-4</v>
      </c>
      <c r="N4" s="2"/>
      <c r="P4" s="2"/>
      <c r="Q4" s="2">
        <f>AVERAGE(Q5,R5)</f>
        <v>1.636645223537713E-3</v>
      </c>
      <c r="R4" s="2"/>
      <c r="T4" s="2"/>
      <c r="U4" s="2">
        <f>AVERAGE(U5,V5)</f>
        <v>1.5058606472892187E-3</v>
      </c>
      <c r="V4" s="2"/>
      <c r="X4" s="2"/>
      <c r="Y4" s="2">
        <f>AVERAGE(Y5,Z5)</f>
        <v>1.5921359679225513E-3</v>
      </c>
      <c r="Z4" s="2"/>
      <c r="AB4" s="2"/>
      <c r="AC4" s="2">
        <f>AVERAGE(AC5,AD5)</f>
        <v>1.5831640608536704E-3</v>
      </c>
      <c r="AD4" s="2"/>
      <c r="AF4" s="2"/>
      <c r="AG4" s="2">
        <f>AVERAGE(AG5,AH5)</f>
        <v>1.5925814880371823E-3</v>
      </c>
      <c r="AH4" s="2"/>
      <c r="AJ4" s="2"/>
      <c r="AK4" s="2">
        <f>AVERAGE(AK5,AL5)</f>
        <v>1.5420559114735005E-3</v>
      </c>
      <c r="AL4" s="2"/>
    </row>
    <row r="5" spans="1:38" x14ac:dyDescent="0.2">
      <c r="A5" s="15" t="s">
        <v>10</v>
      </c>
      <c r="B5" s="15">
        <f>SLOPE(B6:B106,$A$6:$A$106)</f>
        <v>1.8858474082702381E-3</v>
      </c>
      <c r="C5" s="15">
        <f>SLOPE(C6:C106,$A$6:$A$106)</f>
        <v>1.9520636769559299E-3</v>
      </c>
      <c r="D5" s="15">
        <f>SLOPE(D6:D106,$A$6:$A$106)</f>
        <v>1.9135701805474662E-3</v>
      </c>
      <c r="H5" s="2"/>
      <c r="I5" s="2">
        <f>SLOPE(I13:I106,$H$13:$H$106)</f>
        <v>2.6490385194282925E-4</v>
      </c>
      <c r="J5" s="2">
        <f>SLOPE(J13:J106,$H$13:$H$106)</f>
        <v>3.6232585582005793E-4</v>
      </c>
      <c r="L5" s="2"/>
      <c r="M5" s="2">
        <f>SLOPE(M13:M106,$H$13:$H$106)</f>
        <v>7.5284952257101217E-4</v>
      </c>
      <c r="N5" s="2">
        <f>SLOPE(N13:N106,$H$13:$H$106)</f>
        <v>7.4523233271923809E-4</v>
      </c>
      <c r="P5" s="2"/>
      <c r="Q5" s="2">
        <f>SLOPE(Q9:Q106,$P$9:$P$106)</f>
        <v>1.6210920481907229E-3</v>
      </c>
      <c r="R5" s="2">
        <f>SLOPE(R9:R106,$P$9:$P$106)</f>
        <v>1.652198398884703E-3</v>
      </c>
      <c r="T5" s="2"/>
      <c r="U5" s="2">
        <f>SLOPE(U8:U106,$T$8:$T$106)</f>
        <v>1.356392496392496E-3</v>
      </c>
      <c r="V5" s="2">
        <f>SLOPE(V8:V106,$T$8:$T$106)</f>
        <v>1.6553287981859414E-3</v>
      </c>
      <c r="X5" s="2"/>
      <c r="Y5" s="2">
        <f>SLOPE(Y13:Y106,$H$13:$H$106)</f>
        <v>1.6467386723500578E-3</v>
      </c>
      <c r="Z5" s="2">
        <f>SLOPE(Z13:Z106,$H$13:$H$106)</f>
        <v>1.5375332634950446E-3</v>
      </c>
      <c r="AB5" s="2"/>
      <c r="AC5" s="2">
        <f>SLOPE(AC13:AC106,$H$13:$H$106)</f>
        <v>1.8047030569865131E-3</v>
      </c>
      <c r="AD5" s="2">
        <f>SLOPE(AD13:AD106,$H$13:$H$106)</f>
        <v>1.3616250647208276E-3</v>
      </c>
      <c r="AF5" s="2"/>
      <c r="AG5" s="2">
        <f>SLOPE(AG13:AG106,$H$13:$H$106)</f>
        <v>1.8300762200628537E-3</v>
      </c>
      <c r="AH5" s="2">
        <f>SLOPE(AH13:AH106,$H$13:$H$106)</f>
        <v>1.3550867560115109E-3</v>
      </c>
      <c r="AJ5" s="2"/>
      <c r="AK5" s="2">
        <f>SLOPE(AK6:AK106,$AJ$6:$AJ$106)</f>
        <v>1.6880217433508057E-3</v>
      </c>
      <c r="AL5" s="2">
        <f>SLOPE(AL6:AL106,$AJ$6:$AJ$106)</f>
        <v>1.3960900795961953E-3</v>
      </c>
    </row>
    <row r="6" spans="1:38" x14ac:dyDescent="0.2">
      <c r="A6" s="13">
        <v>0</v>
      </c>
      <c r="B6" s="13">
        <v>1.248</v>
      </c>
      <c r="C6" s="13">
        <v>1.2569999999999999</v>
      </c>
      <c r="D6" s="13">
        <v>1.2390000000000001</v>
      </c>
      <c r="E6" s="14"/>
      <c r="F6" s="14"/>
      <c r="H6" s="13">
        <v>0</v>
      </c>
      <c r="I6" s="13">
        <v>1.2529999999999999</v>
      </c>
      <c r="J6" s="13">
        <v>1.2030000000000001</v>
      </c>
      <c r="L6" s="13">
        <v>0</v>
      </c>
      <c r="M6" s="13">
        <v>1.224</v>
      </c>
      <c r="N6" s="13">
        <v>1.206</v>
      </c>
      <c r="P6" s="13">
        <v>0</v>
      </c>
      <c r="Q6" s="13">
        <v>1.266</v>
      </c>
      <c r="R6" s="13">
        <v>1.2430000000000001</v>
      </c>
      <c r="T6" s="13">
        <v>0</v>
      </c>
      <c r="U6" s="13">
        <v>1.292</v>
      </c>
      <c r="V6" s="13">
        <v>1.306</v>
      </c>
      <c r="X6" s="13">
        <v>0</v>
      </c>
      <c r="Y6" s="13">
        <v>1.2929999999999999</v>
      </c>
      <c r="Z6" s="13">
        <v>1.226</v>
      </c>
      <c r="AB6" s="13">
        <v>0</v>
      </c>
      <c r="AC6" s="13">
        <v>1.198</v>
      </c>
      <c r="AD6" s="13">
        <v>1.2130000000000001</v>
      </c>
      <c r="AF6" s="13">
        <v>0</v>
      </c>
      <c r="AG6" s="13">
        <v>1.3</v>
      </c>
      <c r="AH6" s="13">
        <v>1.294</v>
      </c>
      <c r="AJ6" s="13">
        <v>0</v>
      </c>
      <c r="AK6" s="13">
        <v>1.236</v>
      </c>
      <c r="AL6" s="13">
        <v>1.226</v>
      </c>
    </row>
    <row r="7" spans="1:38" x14ac:dyDescent="0.2">
      <c r="A7" s="13">
        <v>3</v>
      </c>
      <c r="B7" s="13">
        <v>1.252</v>
      </c>
      <c r="C7" s="13">
        <v>1.262</v>
      </c>
      <c r="D7" s="13">
        <v>1.244</v>
      </c>
      <c r="E7" s="14"/>
      <c r="F7" s="14"/>
      <c r="H7" s="13">
        <v>3</v>
      </c>
      <c r="I7" s="13">
        <v>1.254</v>
      </c>
      <c r="J7" s="13">
        <v>1.204</v>
      </c>
      <c r="L7" s="13">
        <v>3</v>
      </c>
      <c r="M7" s="13">
        <v>1.2290000000000001</v>
      </c>
      <c r="N7" s="13">
        <v>1.216</v>
      </c>
      <c r="P7" s="13">
        <v>3</v>
      </c>
      <c r="Q7" s="13">
        <v>1.2729999999999999</v>
      </c>
      <c r="R7" s="13">
        <v>1.248</v>
      </c>
      <c r="T7" s="13">
        <v>3</v>
      </c>
      <c r="U7" s="13">
        <v>1.2929999999999999</v>
      </c>
      <c r="V7" s="13">
        <v>1.3</v>
      </c>
      <c r="X7" s="13">
        <v>3</v>
      </c>
      <c r="Y7" s="13">
        <v>1.3</v>
      </c>
      <c r="Z7" s="13">
        <v>1.234</v>
      </c>
      <c r="AB7" s="13">
        <v>3</v>
      </c>
      <c r="AC7" s="13">
        <v>1.2010000000000001</v>
      </c>
      <c r="AD7" s="13">
        <v>1.224</v>
      </c>
      <c r="AF7" s="13">
        <v>3</v>
      </c>
      <c r="AG7" s="13">
        <v>1.3009999999999999</v>
      </c>
      <c r="AH7" s="13">
        <v>1.2949999999999999</v>
      </c>
      <c r="AJ7" s="13">
        <v>3</v>
      </c>
      <c r="AK7" s="13">
        <v>1.24</v>
      </c>
      <c r="AL7" s="13">
        <v>1.2290000000000001</v>
      </c>
    </row>
    <row r="8" spans="1:38" x14ac:dyDescent="0.2">
      <c r="A8" s="13">
        <f>A7+3</f>
        <v>6</v>
      </c>
      <c r="B8" s="13">
        <v>1.2569999999999999</v>
      </c>
      <c r="C8" s="13">
        <v>1.268</v>
      </c>
      <c r="D8" s="13">
        <v>1.248</v>
      </c>
      <c r="E8" s="14"/>
      <c r="F8" s="14"/>
      <c r="H8" s="13">
        <f>H7+3</f>
        <v>6</v>
      </c>
      <c r="I8" s="13">
        <v>1.2569999999999999</v>
      </c>
      <c r="J8" s="13">
        <v>1.2070000000000001</v>
      </c>
      <c r="L8" s="13">
        <f>L7+3</f>
        <v>6</v>
      </c>
      <c r="M8" s="13">
        <v>1.234</v>
      </c>
      <c r="N8" s="13">
        <v>1.218</v>
      </c>
      <c r="P8" s="13">
        <f>P7+3</f>
        <v>6</v>
      </c>
      <c r="Q8" s="13">
        <v>1.278</v>
      </c>
      <c r="R8" s="13">
        <v>1.2589999999999999</v>
      </c>
      <c r="T8" s="13">
        <f>T7+3</f>
        <v>6</v>
      </c>
      <c r="U8" s="13">
        <v>1.2969999999999999</v>
      </c>
      <c r="V8" s="13">
        <v>1.304</v>
      </c>
      <c r="X8" s="13">
        <f>X7+3</f>
        <v>6</v>
      </c>
      <c r="Y8" s="13">
        <v>1.3049999999999999</v>
      </c>
      <c r="Z8" s="13">
        <v>1.2410000000000001</v>
      </c>
      <c r="AB8" s="13">
        <f>AB7+3</f>
        <v>6</v>
      </c>
      <c r="AC8" s="13">
        <v>1.2030000000000001</v>
      </c>
      <c r="AD8" s="13">
        <v>1.23</v>
      </c>
      <c r="AF8" s="13">
        <f>AF7+3</f>
        <v>6</v>
      </c>
      <c r="AG8" s="13">
        <v>1.3049999999999999</v>
      </c>
      <c r="AH8" s="13">
        <v>1.288</v>
      </c>
      <c r="AJ8" s="13">
        <f>AJ7+3</f>
        <v>6</v>
      </c>
      <c r="AK8" s="13">
        <v>1.244</v>
      </c>
      <c r="AL8" s="13">
        <v>1.236</v>
      </c>
    </row>
    <row r="9" spans="1:38" x14ac:dyDescent="0.2">
      <c r="A9" s="13">
        <f>A8+3</f>
        <v>9</v>
      </c>
      <c r="B9" s="13">
        <v>1.2569999999999999</v>
      </c>
      <c r="C9" s="13">
        <v>1.274</v>
      </c>
      <c r="D9" s="13">
        <v>1.252</v>
      </c>
      <c r="E9" s="14"/>
      <c r="F9" s="14"/>
      <c r="H9" s="13">
        <f>H8+3</f>
        <v>9</v>
      </c>
      <c r="I9" s="13">
        <v>1.2549999999999999</v>
      </c>
      <c r="J9" s="13">
        <v>1.2130000000000001</v>
      </c>
      <c r="L9" s="13">
        <f>L8+3</f>
        <v>9</v>
      </c>
      <c r="M9" s="13">
        <v>1.238</v>
      </c>
      <c r="N9" s="13">
        <v>1.2210000000000001</v>
      </c>
      <c r="P9" s="13">
        <f>P8+3</f>
        <v>9</v>
      </c>
      <c r="Q9" s="13">
        <v>1.2749999999999999</v>
      </c>
      <c r="R9" s="13">
        <v>1.262</v>
      </c>
      <c r="T9" s="13">
        <f>T8+3</f>
        <v>9</v>
      </c>
      <c r="U9" s="13">
        <v>1.2989999999999999</v>
      </c>
      <c r="V9" s="13">
        <v>1.31</v>
      </c>
      <c r="X9" s="13">
        <f>X8+3</f>
        <v>9</v>
      </c>
      <c r="Y9" s="13">
        <v>1.306</v>
      </c>
      <c r="Z9" s="13">
        <v>1.2430000000000001</v>
      </c>
      <c r="AB9" s="13">
        <f>AB8+3</f>
        <v>9</v>
      </c>
      <c r="AC9" s="13">
        <v>1.2070000000000001</v>
      </c>
      <c r="AD9" s="13">
        <v>1.234</v>
      </c>
      <c r="AF9" s="13">
        <f>AF8+3</f>
        <v>9</v>
      </c>
      <c r="AG9" s="13">
        <v>1.31</v>
      </c>
      <c r="AH9" s="13">
        <v>1.29</v>
      </c>
      <c r="AJ9" s="13">
        <f>AJ8+3</f>
        <v>9</v>
      </c>
      <c r="AK9" s="13">
        <v>1.2470000000000001</v>
      </c>
      <c r="AL9" s="13">
        <v>1.2370000000000001</v>
      </c>
    </row>
    <row r="10" spans="1:38" x14ac:dyDescent="0.2">
      <c r="A10" s="13">
        <f>A9+3</f>
        <v>12</v>
      </c>
      <c r="B10" s="13">
        <v>1.262</v>
      </c>
      <c r="C10" s="13">
        <v>1.2769999999999999</v>
      </c>
      <c r="D10" s="13">
        <v>1.2529999999999999</v>
      </c>
      <c r="E10" s="14"/>
      <c r="F10" s="14"/>
      <c r="H10" s="13">
        <f>H9+3</f>
        <v>12</v>
      </c>
      <c r="I10" s="13">
        <v>1.2509999999999999</v>
      </c>
      <c r="J10" s="13">
        <v>1.214</v>
      </c>
      <c r="L10" s="13">
        <f>L9+3</f>
        <v>12</v>
      </c>
      <c r="M10" s="13">
        <v>1.2390000000000001</v>
      </c>
      <c r="N10" s="13">
        <v>1.226</v>
      </c>
      <c r="P10" s="13">
        <f>P9+3</f>
        <v>12</v>
      </c>
      <c r="Q10" s="13">
        <v>1.276</v>
      </c>
      <c r="R10" s="13">
        <v>1.268</v>
      </c>
      <c r="T10" s="13">
        <f>T9+3</f>
        <v>12</v>
      </c>
      <c r="U10" s="13">
        <v>1.302</v>
      </c>
      <c r="V10" s="13">
        <v>1.3140000000000001</v>
      </c>
      <c r="X10" s="13">
        <f>X9+3</f>
        <v>12</v>
      </c>
      <c r="Y10" s="13">
        <v>1.31</v>
      </c>
      <c r="Z10" s="13">
        <v>1.248</v>
      </c>
      <c r="AB10" s="13">
        <f>AB9+3</f>
        <v>12</v>
      </c>
      <c r="AC10" s="13">
        <v>1.216</v>
      </c>
      <c r="AD10" s="13">
        <v>1.2410000000000001</v>
      </c>
      <c r="AF10" s="13">
        <f>AF9+3</f>
        <v>12</v>
      </c>
      <c r="AG10" s="13">
        <v>1.3129999999999999</v>
      </c>
      <c r="AH10" s="13">
        <v>1.2929999999999999</v>
      </c>
      <c r="AJ10" s="13">
        <f>AJ9+3</f>
        <v>12</v>
      </c>
      <c r="AK10" s="13">
        <v>1.252</v>
      </c>
      <c r="AL10" s="13">
        <v>1.24</v>
      </c>
    </row>
    <row r="11" spans="1:38" x14ac:dyDescent="0.2">
      <c r="A11" s="13">
        <f>A10+3</f>
        <v>15</v>
      </c>
      <c r="B11" s="13">
        <v>1.268</v>
      </c>
      <c r="C11" s="13">
        <v>1.284</v>
      </c>
      <c r="D11" s="13">
        <v>1.2569999999999999</v>
      </c>
      <c r="E11" s="14"/>
      <c r="F11" s="14"/>
      <c r="H11" s="13">
        <f>H10+3</f>
        <v>15</v>
      </c>
      <c r="I11" s="13">
        <v>1.2509999999999999</v>
      </c>
      <c r="J11" s="13">
        <v>1.214</v>
      </c>
      <c r="L11" s="13">
        <f>L10+3</f>
        <v>15</v>
      </c>
      <c r="M11" s="13">
        <v>1.24</v>
      </c>
      <c r="N11" s="13">
        <v>1.2250000000000001</v>
      </c>
      <c r="P11" s="13">
        <f>P10+3</f>
        <v>15</v>
      </c>
      <c r="Q11" s="13">
        <v>1.2829999999999999</v>
      </c>
      <c r="R11" s="13">
        <v>1.2729999999999999</v>
      </c>
      <c r="T11" s="13">
        <f>T10+3</f>
        <v>15</v>
      </c>
      <c r="U11" s="13">
        <v>1.3049999999999999</v>
      </c>
      <c r="V11" s="13">
        <v>1.3180000000000001</v>
      </c>
      <c r="X11" s="13">
        <f>X10+3</f>
        <v>15</v>
      </c>
      <c r="Y11" s="13">
        <v>1.3140000000000001</v>
      </c>
      <c r="Z11" s="13">
        <v>1.254</v>
      </c>
      <c r="AB11" s="13">
        <f>AB10+3</f>
        <v>15</v>
      </c>
      <c r="AC11" s="13">
        <v>1.22</v>
      </c>
      <c r="AD11" s="13">
        <v>1.244</v>
      </c>
      <c r="AF11" s="13">
        <f>AF10+3</f>
        <v>15</v>
      </c>
      <c r="AG11" s="13">
        <v>1.3169999999999999</v>
      </c>
      <c r="AH11" s="13">
        <v>1.294</v>
      </c>
      <c r="AJ11" s="13">
        <f>AJ10+3</f>
        <v>15</v>
      </c>
      <c r="AK11" s="13">
        <v>1.258</v>
      </c>
      <c r="AL11" s="13">
        <v>1.244</v>
      </c>
    </row>
    <row r="12" spans="1:38" x14ac:dyDescent="0.2">
      <c r="A12" s="13">
        <f>A11+3</f>
        <v>18</v>
      </c>
      <c r="B12" s="13">
        <v>1.2749999999999999</v>
      </c>
      <c r="C12" s="13">
        <v>1.2889999999999999</v>
      </c>
      <c r="D12" s="13">
        <v>1.2629999999999999</v>
      </c>
      <c r="E12" s="14"/>
      <c r="F12" s="14"/>
      <c r="H12" s="13">
        <f>H11+3</f>
        <v>18</v>
      </c>
      <c r="I12" s="13">
        <v>1.25</v>
      </c>
      <c r="J12" s="13">
        <v>1.2170000000000001</v>
      </c>
      <c r="L12" s="13">
        <f>L11+3</f>
        <v>18</v>
      </c>
      <c r="M12" s="13">
        <v>1.2410000000000001</v>
      </c>
      <c r="N12" s="13">
        <v>1.228</v>
      </c>
      <c r="P12" s="13">
        <f>P11+3</f>
        <v>18</v>
      </c>
      <c r="Q12" s="13">
        <v>1.2849999999999999</v>
      </c>
      <c r="R12" s="13">
        <v>1.28</v>
      </c>
      <c r="T12" s="13">
        <f>T11+3</f>
        <v>18</v>
      </c>
      <c r="U12" s="13">
        <v>1.3120000000000001</v>
      </c>
      <c r="V12" s="13">
        <v>1.3240000000000001</v>
      </c>
      <c r="X12" s="13">
        <f>X11+3</f>
        <v>18</v>
      </c>
      <c r="Y12" s="13">
        <v>1.3169999999999999</v>
      </c>
      <c r="Z12" s="13">
        <v>1.254</v>
      </c>
      <c r="AB12" s="13">
        <f>AB11+3</f>
        <v>18</v>
      </c>
      <c r="AC12" s="13">
        <v>1.2270000000000001</v>
      </c>
      <c r="AD12" s="13">
        <v>1.2490000000000001</v>
      </c>
      <c r="AF12" s="13">
        <f>AF11+3</f>
        <v>18</v>
      </c>
      <c r="AG12" s="13">
        <v>1.327</v>
      </c>
      <c r="AH12" s="13">
        <v>1.298</v>
      </c>
      <c r="AJ12" s="13">
        <f>AJ11+3</f>
        <v>18</v>
      </c>
      <c r="AK12" s="13">
        <v>1.26</v>
      </c>
      <c r="AL12" s="13">
        <v>1.246</v>
      </c>
    </row>
    <row r="13" spans="1:38" x14ac:dyDescent="0.2">
      <c r="A13" s="13">
        <f>A12+3</f>
        <v>21</v>
      </c>
      <c r="B13" s="13">
        <v>1.2809999999999999</v>
      </c>
      <c r="C13" s="13">
        <v>1.2969999999999999</v>
      </c>
      <c r="D13" s="13">
        <v>1.27</v>
      </c>
      <c r="E13" s="14"/>
      <c r="F13" s="14"/>
      <c r="H13" s="13">
        <f>H12+3</f>
        <v>21</v>
      </c>
      <c r="I13" s="13">
        <v>1.256</v>
      </c>
      <c r="J13" s="13">
        <v>1.2190000000000001</v>
      </c>
      <c r="L13" s="13">
        <f>L12+3</f>
        <v>21</v>
      </c>
      <c r="M13" s="13">
        <v>1.2470000000000001</v>
      </c>
      <c r="N13" s="13">
        <v>1.23</v>
      </c>
      <c r="P13" s="13">
        <f>P12+3</f>
        <v>21</v>
      </c>
      <c r="Q13" s="13">
        <v>1.2889999999999999</v>
      </c>
      <c r="R13" s="13">
        <v>1.2809999999999999</v>
      </c>
      <c r="T13" s="13">
        <f>T12+3</f>
        <v>21</v>
      </c>
      <c r="U13" s="13">
        <v>1.3120000000000001</v>
      </c>
      <c r="V13" s="13">
        <v>1.33</v>
      </c>
      <c r="X13" s="13">
        <f>X12+3</f>
        <v>21</v>
      </c>
      <c r="Y13" s="13">
        <v>1.323</v>
      </c>
      <c r="Z13" s="13">
        <v>1.258</v>
      </c>
      <c r="AB13" s="13">
        <f>AB12+3</f>
        <v>21</v>
      </c>
      <c r="AC13" s="13">
        <v>1.236</v>
      </c>
      <c r="AD13" s="13">
        <v>1.254</v>
      </c>
      <c r="AF13" s="13">
        <f>AF12+3</f>
        <v>21</v>
      </c>
      <c r="AG13" s="13">
        <v>1.33</v>
      </c>
      <c r="AH13" s="13">
        <v>1.3029999999999999</v>
      </c>
      <c r="AJ13" s="13">
        <f>AJ12+3</f>
        <v>21</v>
      </c>
      <c r="AK13" s="13">
        <v>1.264</v>
      </c>
      <c r="AL13" s="13">
        <v>1.2509999999999999</v>
      </c>
    </row>
    <row r="14" spans="1:38" x14ac:dyDescent="0.2">
      <c r="A14" s="13">
        <f>A13+3</f>
        <v>24</v>
      </c>
      <c r="B14" s="13">
        <v>1.2829999999999999</v>
      </c>
      <c r="C14" s="13">
        <v>1.304</v>
      </c>
      <c r="D14" s="13">
        <v>1.278</v>
      </c>
      <c r="E14" s="14"/>
      <c r="F14" s="14"/>
      <c r="H14" s="13">
        <f>H13+3</f>
        <v>24</v>
      </c>
      <c r="I14" s="13">
        <v>1.2529999999999999</v>
      </c>
      <c r="J14" s="13">
        <v>1.22</v>
      </c>
      <c r="L14" s="13">
        <f>L13+3</f>
        <v>24</v>
      </c>
      <c r="M14" s="13">
        <v>1.25</v>
      </c>
      <c r="N14" s="13">
        <v>1.2350000000000001</v>
      </c>
      <c r="P14" s="13">
        <f>P13+3</f>
        <v>24</v>
      </c>
      <c r="Q14" s="13">
        <v>1.2949999999999999</v>
      </c>
      <c r="R14" s="13">
        <v>1.2869999999999999</v>
      </c>
      <c r="T14" s="13">
        <f>T13+3</f>
        <v>24</v>
      </c>
      <c r="U14" s="13">
        <v>1.3160000000000001</v>
      </c>
      <c r="V14" s="13">
        <v>1.331</v>
      </c>
      <c r="X14" s="13">
        <f>X13+3</f>
        <v>24</v>
      </c>
      <c r="Y14" s="13">
        <v>1.3280000000000001</v>
      </c>
      <c r="Z14" s="13">
        <v>1.266</v>
      </c>
      <c r="AB14" s="13">
        <f>AB13+3</f>
        <v>24</v>
      </c>
      <c r="AC14" s="13">
        <v>1.2390000000000001</v>
      </c>
      <c r="AD14" s="13">
        <v>1.256</v>
      </c>
      <c r="AF14" s="13">
        <f>AF13+3</f>
        <v>24</v>
      </c>
      <c r="AG14" s="13">
        <v>1.335</v>
      </c>
      <c r="AH14" s="13">
        <v>1.304</v>
      </c>
      <c r="AJ14" s="13">
        <f>AJ13+3</f>
        <v>24</v>
      </c>
      <c r="AK14" s="13">
        <v>1.27</v>
      </c>
      <c r="AL14" s="13">
        <v>1.256</v>
      </c>
    </row>
    <row r="15" spans="1:38" x14ac:dyDescent="0.2">
      <c r="A15" s="13">
        <f>A14+3</f>
        <v>27</v>
      </c>
      <c r="B15" s="13">
        <v>1.2889999999999999</v>
      </c>
      <c r="C15" s="13">
        <v>1.306</v>
      </c>
      <c r="D15" s="13">
        <v>1.2849999999999999</v>
      </c>
      <c r="E15" s="14"/>
      <c r="F15" s="14"/>
      <c r="H15" s="13">
        <f>H14+3</f>
        <v>27</v>
      </c>
      <c r="I15" s="13">
        <v>1.2529999999999999</v>
      </c>
      <c r="J15" s="13">
        <v>1.2210000000000001</v>
      </c>
      <c r="L15" s="13">
        <f>L14+3</f>
        <v>27</v>
      </c>
      <c r="M15" s="13">
        <v>1.2490000000000001</v>
      </c>
      <c r="N15" s="13">
        <v>1.2350000000000001</v>
      </c>
      <c r="P15" s="13">
        <f>P14+3</f>
        <v>27</v>
      </c>
      <c r="Q15" s="13">
        <v>1.3029999999999999</v>
      </c>
      <c r="R15" s="13">
        <v>1.2929999999999999</v>
      </c>
      <c r="T15" s="13">
        <f>T14+3</f>
        <v>27</v>
      </c>
      <c r="U15" s="13">
        <v>1.321</v>
      </c>
      <c r="V15" s="13">
        <v>1.3380000000000001</v>
      </c>
      <c r="X15" s="13">
        <f>X14+3</f>
        <v>27</v>
      </c>
      <c r="Y15" s="13">
        <v>1.33</v>
      </c>
      <c r="Z15" s="13">
        <v>1.2669999999999999</v>
      </c>
      <c r="AB15" s="13">
        <f>AB14+3</f>
        <v>27</v>
      </c>
      <c r="AC15" s="13">
        <v>1.2470000000000001</v>
      </c>
      <c r="AD15" s="13">
        <v>1.262</v>
      </c>
      <c r="AF15" s="13">
        <f>AF14+3</f>
        <v>27</v>
      </c>
      <c r="AG15" s="13">
        <v>1.34</v>
      </c>
      <c r="AH15" s="13">
        <v>1.3069999999999999</v>
      </c>
      <c r="AJ15" s="13">
        <f>AJ14+3</f>
        <v>27</v>
      </c>
      <c r="AK15" s="13">
        <v>1.274</v>
      </c>
      <c r="AL15" s="13">
        <v>1.2589999999999999</v>
      </c>
    </row>
    <row r="16" spans="1:38" x14ac:dyDescent="0.2">
      <c r="A16" s="13">
        <f>A15+3</f>
        <v>30</v>
      </c>
      <c r="B16" s="13">
        <v>1.2969999999999999</v>
      </c>
      <c r="C16" s="13">
        <v>1.3129999999999999</v>
      </c>
      <c r="D16" s="13">
        <v>1.2889999999999999</v>
      </c>
      <c r="E16" s="14"/>
      <c r="F16" s="14"/>
      <c r="H16" s="13">
        <f>H15+3</f>
        <v>30</v>
      </c>
      <c r="I16" s="13">
        <v>1.2529999999999999</v>
      </c>
      <c r="J16" s="13">
        <v>1.22</v>
      </c>
      <c r="L16" s="13">
        <f>L15+3</f>
        <v>30</v>
      </c>
      <c r="M16" s="13">
        <v>1.252</v>
      </c>
      <c r="N16" s="13">
        <v>1.2370000000000001</v>
      </c>
      <c r="P16" s="13">
        <f>P15+3</f>
        <v>30</v>
      </c>
      <c r="Q16" s="13">
        <v>1.3049999999999999</v>
      </c>
      <c r="R16" s="13">
        <v>1.298</v>
      </c>
      <c r="T16" s="13">
        <f>T15+3</f>
        <v>30</v>
      </c>
      <c r="U16" s="13">
        <v>1.329</v>
      </c>
      <c r="V16" s="13">
        <v>1.343</v>
      </c>
      <c r="X16" s="13">
        <f>X15+3</f>
        <v>30</v>
      </c>
      <c r="Y16" s="13">
        <v>1.337</v>
      </c>
      <c r="Z16" s="13">
        <v>1.2729999999999999</v>
      </c>
      <c r="AB16" s="13">
        <f>AB15+3</f>
        <v>30</v>
      </c>
      <c r="AC16" s="13">
        <v>1.2549999999999999</v>
      </c>
      <c r="AD16" s="13">
        <v>1.2669999999999999</v>
      </c>
      <c r="AF16" s="13">
        <f>AF15+3</f>
        <v>30</v>
      </c>
      <c r="AG16" s="13">
        <v>1.3480000000000001</v>
      </c>
      <c r="AH16" s="13">
        <v>1.3109999999999999</v>
      </c>
      <c r="AJ16" s="13">
        <f>AJ15+3</f>
        <v>30</v>
      </c>
      <c r="AK16" s="13">
        <v>1.2789999999999999</v>
      </c>
      <c r="AL16" s="13">
        <v>1.262</v>
      </c>
    </row>
    <row r="17" spans="1:38" x14ac:dyDescent="0.2">
      <c r="A17" s="13">
        <f>A16+3</f>
        <v>33</v>
      </c>
      <c r="B17" s="13">
        <v>1.3049999999999999</v>
      </c>
      <c r="C17" s="13">
        <v>1.3180000000000001</v>
      </c>
      <c r="D17" s="13">
        <v>1.296</v>
      </c>
      <c r="E17" s="14"/>
      <c r="F17" s="14"/>
      <c r="H17" s="13">
        <f>H16+3</f>
        <v>33</v>
      </c>
      <c r="I17" s="13">
        <v>1.2569999999999999</v>
      </c>
      <c r="J17" s="13">
        <v>1.2230000000000001</v>
      </c>
      <c r="L17" s="13">
        <f>L16+3</f>
        <v>33</v>
      </c>
      <c r="M17" s="13">
        <v>1.2569999999999999</v>
      </c>
      <c r="N17" s="13">
        <v>1.24</v>
      </c>
      <c r="P17" s="13">
        <f>P16+3</f>
        <v>33</v>
      </c>
      <c r="Q17" s="13">
        <v>1.3109999999999999</v>
      </c>
      <c r="R17" s="13">
        <v>1.3009999999999999</v>
      </c>
      <c r="T17" s="13">
        <f>T16+3</f>
        <v>33</v>
      </c>
      <c r="U17" s="13">
        <v>1.3280000000000001</v>
      </c>
      <c r="V17" s="13">
        <v>1.349</v>
      </c>
      <c r="X17" s="13">
        <f>X16+3</f>
        <v>33</v>
      </c>
      <c r="Y17" s="13">
        <v>1.34</v>
      </c>
      <c r="Z17" s="13">
        <v>1.28</v>
      </c>
      <c r="AB17" s="13">
        <f>AB16+3</f>
        <v>33</v>
      </c>
      <c r="AC17" s="13">
        <v>1.258</v>
      </c>
      <c r="AD17" s="13">
        <v>1.27</v>
      </c>
      <c r="AF17" s="13">
        <f>AF16+3</f>
        <v>33</v>
      </c>
      <c r="AG17" s="13">
        <v>1.35</v>
      </c>
      <c r="AH17" s="13">
        <v>1.3180000000000001</v>
      </c>
      <c r="AJ17" s="13">
        <f>AJ16+3</f>
        <v>33</v>
      </c>
      <c r="AK17" s="13">
        <v>1.286</v>
      </c>
      <c r="AL17" s="13">
        <v>1.268</v>
      </c>
    </row>
    <row r="18" spans="1:38" x14ac:dyDescent="0.2">
      <c r="A18" s="13">
        <f>A17+3</f>
        <v>36</v>
      </c>
      <c r="B18" s="13">
        <v>1.3160000000000001</v>
      </c>
      <c r="C18" s="13">
        <v>1.325</v>
      </c>
      <c r="D18" s="13">
        <v>1.302</v>
      </c>
      <c r="E18" s="14"/>
      <c r="F18" s="14"/>
      <c r="H18" s="13">
        <f>H17+3</f>
        <v>36</v>
      </c>
      <c r="I18" s="13">
        <v>1.256</v>
      </c>
      <c r="J18" s="13">
        <v>1.224</v>
      </c>
      <c r="L18" s="13">
        <f>L17+3</f>
        <v>36</v>
      </c>
      <c r="M18" s="13">
        <v>1.2569999999999999</v>
      </c>
      <c r="N18" s="13">
        <v>1.244</v>
      </c>
      <c r="P18" s="13">
        <f>P17+3</f>
        <v>36</v>
      </c>
      <c r="Q18" s="13">
        <v>1.3149999999999999</v>
      </c>
      <c r="R18" s="13">
        <v>1.3049999999999999</v>
      </c>
      <c r="T18" s="13">
        <f>T17+3</f>
        <v>36</v>
      </c>
      <c r="U18" s="13">
        <v>1.3340000000000001</v>
      </c>
      <c r="V18" s="13">
        <v>1.3520000000000001</v>
      </c>
      <c r="X18" s="13">
        <f>X17+3</f>
        <v>36</v>
      </c>
      <c r="Y18" s="13">
        <v>1.3440000000000001</v>
      </c>
      <c r="Z18" s="13">
        <v>1.2809999999999999</v>
      </c>
      <c r="AB18" s="13">
        <f>AB17+3</f>
        <v>36</v>
      </c>
      <c r="AC18" s="13">
        <v>1.2649999999999999</v>
      </c>
      <c r="AD18" s="13">
        <v>1.2729999999999999</v>
      </c>
      <c r="AF18" s="13">
        <f>AF17+3</f>
        <v>36</v>
      </c>
      <c r="AG18" s="13">
        <v>1.3580000000000001</v>
      </c>
      <c r="AH18" s="13">
        <v>1.3180000000000001</v>
      </c>
      <c r="AJ18" s="13">
        <f>AJ17+3</f>
        <v>36</v>
      </c>
      <c r="AK18" s="13">
        <v>1.288</v>
      </c>
      <c r="AL18" s="13">
        <v>1.2709999999999999</v>
      </c>
    </row>
    <row r="19" spans="1:38" x14ac:dyDescent="0.2">
      <c r="A19" s="13">
        <f>A18+3</f>
        <v>39</v>
      </c>
      <c r="B19" s="13">
        <v>1.32</v>
      </c>
      <c r="C19" s="13">
        <v>1.3360000000000001</v>
      </c>
      <c r="D19" s="13">
        <v>1.3120000000000001</v>
      </c>
      <c r="E19" s="14"/>
      <c r="F19" s="14"/>
      <c r="H19" s="13">
        <f>H18+3</f>
        <v>39</v>
      </c>
      <c r="I19" s="13">
        <v>1.2549999999999999</v>
      </c>
      <c r="J19" s="13">
        <v>1.222</v>
      </c>
      <c r="L19" s="13">
        <f>L18+3</f>
        <v>39</v>
      </c>
      <c r="M19" s="13">
        <v>1.26</v>
      </c>
      <c r="N19" s="13">
        <v>1.244</v>
      </c>
      <c r="P19" s="13">
        <f>P18+3</f>
        <v>39</v>
      </c>
      <c r="Q19" s="13">
        <v>1.321</v>
      </c>
      <c r="R19" s="13">
        <v>1.3129999999999999</v>
      </c>
      <c r="T19" s="13">
        <f>T18+3</f>
        <v>39</v>
      </c>
      <c r="U19" s="13">
        <v>1.3380000000000001</v>
      </c>
      <c r="V19" s="13">
        <v>1.3580000000000001</v>
      </c>
      <c r="X19" s="13">
        <f>X18+3</f>
        <v>39</v>
      </c>
      <c r="Y19" s="13">
        <v>1.351</v>
      </c>
      <c r="Z19" s="13">
        <v>1.286</v>
      </c>
      <c r="AB19" s="13">
        <f>AB18+3</f>
        <v>39</v>
      </c>
      <c r="AC19" s="13">
        <v>1.2729999999999999</v>
      </c>
      <c r="AD19" s="13">
        <v>1.278</v>
      </c>
      <c r="AF19" s="13">
        <f>AF18+3</f>
        <v>39</v>
      </c>
      <c r="AG19" s="13">
        <v>1.3640000000000001</v>
      </c>
      <c r="AH19" s="13">
        <v>1.3240000000000001</v>
      </c>
      <c r="AJ19" s="13">
        <f>AJ18+3</f>
        <v>39</v>
      </c>
      <c r="AK19" s="13">
        <v>1.294</v>
      </c>
      <c r="AL19" s="13">
        <v>1.2749999999999999</v>
      </c>
    </row>
    <row r="20" spans="1:38" x14ac:dyDescent="0.2">
      <c r="A20" s="13">
        <f>A19+3</f>
        <v>42</v>
      </c>
      <c r="B20" s="13">
        <v>1.325</v>
      </c>
      <c r="C20" s="13">
        <v>1.34</v>
      </c>
      <c r="D20" s="13">
        <v>1.3169999999999999</v>
      </c>
      <c r="E20" s="14"/>
      <c r="F20" s="14"/>
      <c r="H20" s="13">
        <f>H19+3</f>
        <v>42</v>
      </c>
      <c r="I20" s="13">
        <v>1.2569999999999999</v>
      </c>
      <c r="J20" s="13">
        <v>1.2250000000000001</v>
      </c>
      <c r="L20" s="13">
        <f>L19+3</f>
        <v>42</v>
      </c>
      <c r="M20" s="13">
        <v>1.2629999999999999</v>
      </c>
      <c r="N20" s="13">
        <v>1.246</v>
      </c>
      <c r="P20" s="13">
        <f>P19+3</f>
        <v>42</v>
      </c>
      <c r="Q20" s="13">
        <v>1.3240000000000001</v>
      </c>
      <c r="R20" s="13">
        <v>1.3160000000000001</v>
      </c>
      <c r="T20" s="13">
        <f>T19+3</f>
        <v>42</v>
      </c>
      <c r="U20" s="13">
        <v>1.3440000000000001</v>
      </c>
      <c r="V20" s="13">
        <v>1.3660000000000001</v>
      </c>
      <c r="X20" s="13">
        <f>X19+3</f>
        <v>42</v>
      </c>
      <c r="Y20" s="13">
        <v>1.3580000000000001</v>
      </c>
      <c r="Z20" s="13">
        <v>1.294</v>
      </c>
      <c r="AB20" s="13">
        <f>AB19+3</f>
        <v>42</v>
      </c>
      <c r="AC20" s="13">
        <v>1.276</v>
      </c>
      <c r="AD20" s="13">
        <v>1.28</v>
      </c>
      <c r="AF20" s="13">
        <f>AF19+3</f>
        <v>42</v>
      </c>
      <c r="AG20" s="13">
        <v>1.371</v>
      </c>
      <c r="AH20" s="13">
        <v>1.33</v>
      </c>
      <c r="AJ20" s="13">
        <f>AJ19+3</f>
        <v>42</v>
      </c>
      <c r="AK20" s="13">
        <v>1.3009999999999999</v>
      </c>
      <c r="AL20" s="13">
        <v>1.28</v>
      </c>
    </row>
    <row r="21" spans="1:38" x14ac:dyDescent="0.2">
      <c r="A21" s="13">
        <f>A20+3</f>
        <v>45</v>
      </c>
      <c r="B21" s="13">
        <v>1.331</v>
      </c>
      <c r="C21" s="13">
        <v>1.3440000000000001</v>
      </c>
      <c r="D21" s="13">
        <v>1.321</v>
      </c>
      <c r="E21" s="14"/>
      <c r="F21" s="14"/>
      <c r="H21" s="13">
        <f>H20+3</f>
        <v>45</v>
      </c>
      <c r="I21" s="13">
        <v>1.26</v>
      </c>
      <c r="J21" s="13">
        <v>1.2250000000000001</v>
      </c>
      <c r="L21" s="13">
        <f>L20+3</f>
        <v>45</v>
      </c>
      <c r="M21" s="13">
        <v>1.264</v>
      </c>
      <c r="N21" s="13">
        <v>1.2509999999999999</v>
      </c>
      <c r="P21" s="13">
        <f>P20+3</f>
        <v>45</v>
      </c>
      <c r="Q21" s="13">
        <v>1.33</v>
      </c>
      <c r="R21" s="13">
        <v>1.321</v>
      </c>
      <c r="T21" s="13">
        <f>T20+3</f>
        <v>45</v>
      </c>
      <c r="U21" s="13">
        <v>1.345</v>
      </c>
      <c r="V21" s="13">
        <v>1.369</v>
      </c>
      <c r="X21" s="13">
        <f>X20+3</f>
        <v>45</v>
      </c>
      <c r="Y21" s="13">
        <v>1.3580000000000001</v>
      </c>
      <c r="Z21" s="13">
        <v>1.2969999999999999</v>
      </c>
      <c r="AB21" s="13">
        <f>AB20+3</f>
        <v>45</v>
      </c>
      <c r="AC21" s="13">
        <v>1.2829999999999999</v>
      </c>
      <c r="AD21" s="13">
        <v>1.284</v>
      </c>
      <c r="AF21" s="13">
        <f>AF20+3</f>
        <v>45</v>
      </c>
      <c r="AG21" s="13">
        <v>1.3740000000000001</v>
      </c>
      <c r="AH21" s="13">
        <v>1.3320000000000001</v>
      </c>
      <c r="AJ21" s="13">
        <f>AJ20+3</f>
        <v>45</v>
      </c>
      <c r="AK21" s="13">
        <v>1.3029999999999999</v>
      </c>
      <c r="AL21" s="13">
        <v>1.2849999999999999</v>
      </c>
    </row>
    <row r="22" spans="1:38" x14ac:dyDescent="0.2">
      <c r="A22" s="13">
        <f>A21+3</f>
        <v>48</v>
      </c>
      <c r="B22" s="13">
        <v>1.3380000000000001</v>
      </c>
      <c r="C22" s="13">
        <v>1.349</v>
      </c>
      <c r="D22" s="13">
        <v>1.3260000000000001</v>
      </c>
      <c r="E22" s="14"/>
      <c r="F22" s="14"/>
      <c r="H22" s="13">
        <f>H21+3</f>
        <v>48</v>
      </c>
      <c r="I22" s="13">
        <v>1.2589999999999999</v>
      </c>
      <c r="J22" s="13">
        <v>1.228</v>
      </c>
      <c r="L22" s="13">
        <f>L21+3</f>
        <v>48</v>
      </c>
      <c r="M22" s="13">
        <v>1.2669999999999999</v>
      </c>
      <c r="N22" s="13">
        <v>1.2490000000000001</v>
      </c>
      <c r="P22" s="13">
        <f>P21+3</f>
        <v>48</v>
      </c>
      <c r="Q22" s="13">
        <v>1.3340000000000001</v>
      </c>
      <c r="R22" s="13">
        <v>1.3260000000000001</v>
      </c>
      <c r="T22" s="13">
        <f>T21+3</f>
        <v>48</v>
      </c>
      <c r="U22" s="13">
        <v>1.349</v>
      </c>
      <c r="V22" s="13">
        <v>1.373</v>
      </c>
      <c r="X22" s="13">
        <f>X21+3</f>
        <v>48</v>
      </c>
      <c r="Y22" s="13">
        <v>1.3640000000000001</v>
      </c>
      <c r="Z22" s="13">
        <v>1.302</v>
      </c>
      <c r="AB22" s="13">
        <f>AB21+3</f>
        <v>48</v>
      </c>
      <c r="AC22" s="13">
        <v>1.2909999999999999</v>
      </c>
      <c r="AD22" s="13">
        <v>1.2889999999999999</v>
      </c>
      <c r="AF22" s="13">
        <f>AF21+3</f>
        <v>48</v>
      </c>
      <c r="AG22" s="13">
        <v>1.38</v>
      </c>
      <c r="AH22" s="13">
        <v>1.335</v>
      </c>
      <c r="AJ22" s="13">
        <f>AJ21+3</f>
        <v>48</v>
      </c>
      <c r="AK22" s="13">
        <v>1.3069999999999999</v>
      </c>
      <c r="AL22" s="13">
        <v>1.2869999999999999</v>
      </c>
    </row>
    <row r="23" spans="1:38" x14ac:dyDescent="0.2">
      <c r="A23" s="13">
        <f>A22+3</f>
        <v>51</v>
      </c>
      <c r="B23" s="13">
        <v>1.345</v>
      </c>
      <c r="C23" s="13">
        <v>1.355</v>
      </c>
      <c r="D23" s="13">
        <v>1.3320000000000001</v>
      </c>
      <c r="E23" s="14"/>
      <c r="F23" s="14"/>
      <c r="H23" s="13">
        <f>H22+3</f>
        <v>51</v>
      </c>
      <c r="I23" s="13">
        <v>1.2589999999999999</v>
      </c>
      <c r="J23" s="13">
        <v>1.226</v>
      </c>
      <c r="L23" s="13">
        <f>L22+3</f>
        <v>51</v>
      </c>
      <c r="M23" s="13">
        <v>1.268</v>
      </c>
      <c r="N23" s="13">
        <v>1.25</v>
      </c>
      <c r="P23" s="13">
        <f>P22+3</f>
        <v>51</v>
      </c>
      <c r="Q23" s="13">
        <v>1.341</v>
      </c>
      <c r="R23" s="13">
        <v>1.333</v>
      </c>
      <c r="T23" s="13">
        <f>T22+3</f>
        <v>51</v>
      </c>
      <c r="U23" s="13">
        <v>1.353</v>
      </c>
      <c r="V23" s="13">
        <v>1.3779999999999999</v>
      </c>
      <c r="X23" s="13">
        <f>X22+3</f>
        <v>51</v>
      </c>
      <c r="Y23" s="13">
        <v>1.3720000000000001</v>
      </c>
      <c r="Z23" s="13">
        <v>1.3089999999999999</v>
      </c>
      <c r="AB23" s="13">
        <f>AB22+3</f>
        <v>51</v>
      </c>
      <c r="AC23" s="13">
        <v>1.2929999999999999</v>
      </c>
      <c r="AD23" s="13">
        <v>1.2909999999999999</v>
      </c>
      <c r="AF23" s="13">
        <f>AF22+3</f>
        <v>51</v>
      </c>
      <c r="AG23" s="13">
        <v>1.387</v>
      </c>
      <c r="AH23" s="13">
        <v>1.3420000000000001</v>
      </c>
      <c r="AJ23" s="13">
        <f>AJ22+3</f>
        <v>51</v>
      </c>
      <c r="AK23" s="13">
        <v>1.3140000000000001</v>
      </c>
      <c r="AL23" s="13">
        <v>1.2929999999999999</v>
      </c>
    </row>
    <row r="24" spans="1:38" x14ac:dyDescent="0.2">
      <c r="A24" s="13">
        <f>A23+3</f>
        <v>54</v>
      </c>
      <c r="B24" s="13">
        <v>1.349</v>
      </c>
      <c r="C24" s="13">
        <v>1.3640000000000001</v>
      </c>
      <c r="D24" s="13">
        <v>1.34</v>
      </c>
      <c r="E24" s="14"/>
      <c r="F24" s="14"/>
      <c r="H24" s="13">
        <f>H23+3</f>
        <v>54</v>
      </c>
      <c r="I24" s="13">
        <v>1.2589999999999999</v>
      </c>
      <c r="J24" s="13">
        <v>1.2270000000000001</v>
      </c>
      <c r="L24" s="13">
        <f>L23+3</f>
        <v>54</v>
      </c>
      <c r="M24" s="13">
        <v>1.2729999999999999</v>
      </c>
      <c r="N24" s="13">
        <v>1.2549999999999999</v>
      </c>
      <c r="P24" s="13">
        <f>P23+3</f>
        <v>54</v>
      </c>
      <c r="Q24" s="13">
        <v>1.3440000000000001</v>
      </c>
      <c r="R24" s="13">
        <v>1.3360000000000001</v>
      </c>
      <c r="T24" s="13">
        <f>T23+3</f>
        <v>54</v>
      </c>
      <c r="U24" s="13">
        <v>1.361</v>
      </c>
      <c r="V24" s="13">
        <v>1.385</v>
      </c>
      <c r="X24" s="13">
        <f>X23+3</f>
        <v>54</v>
      </c>
      <c r="Y24" s="13">
        <v>1.375</v>
      </c>
      <c r="Z24" s="13">
        <v>1.31</v>
      </c>
      <c r="AB24" s="13">
        <f>AB23+3</f>
        <v>54</v>
      </c>
      <c r="AC24" s="13" t="s">
        <v>9</v>
      </c>
      <c r="AD24" s="13">
        <v>1.294</v>
      </c>
      <c r="AF24" s="13">
        <f>AF23+3</f>
        <v>54</v>
      </c>
      <c r="AG24" s="13">
        <v>1.391</v>
      </c>
      <c r="AH24" s="13">
        <v>1.3440000000000001</v>
      </c>
      <c r="AJ24" s="13">
        <f>AJ23+3</f>
        <v>54</v>
      </c>
      <c r="AK24" s="13">
        <v>1.3180000000000001</v>
      </c>
      <c r="AL24" s="13">
        <v>1.2949999999999999</v>
      </c>
    </row>
    <row r="25" spans="1:38" x14ac:dyDescent="0.2">
      <c r="A25" s="13">
        <f>A24+3</f>
        <v>57</v>
      </c>
      <c r="B25" s="13">
        <v>1.3540000000000001</v>
      </c>
      <c r="C25" s="13">
        <v>1.367</v>
      </c>
      <c r="D25" s="13">
        <v>1.3460000000000001</v>
      </c>
      <c r="E25" s="14"/>
      <c r="F25" s="14"/>
      <c r="H25" s="13">
        <f>H24+3</f>
        <v>57</v>
      </c>
      <c r="I25" s="13">
        <v>1.262</v>
      </c>
      <c r="J25" s="13">
        <v>1.228</v>
      </c>
      <c r="L25" s="13">
        <f>L24+3</f>
        <v>57</v>
      </c>
      <c r="M25" s="13">
        <v>1.276</v>
      </c>
      <c r="N25" s="13">
        <v>1.2589999999999999</v>
      </c>
      <c r="P25" s="13">
        <f>P24+3</f>
        <v>57</v>
      </c>
      <c r="Q25" s="13">
        <v>1.35</v>
      </c>
      <c r="R25" s="13">
        <v>1.339</v>
      </c>
      <c r="T25" s="13">
        <f>T24+3</f>
        <v>57</v>
      </c>
      <c r="U25" s="13">
        <v>1.3620000000000001</v>
      </c>
      <c r="V25" s="13">
        <v>1.39</v>
      </c>
      <c r="X25" s="13">
        <f>X24+3</f>
        <v>57</v>
      </c>
      <c r="Y25" s="13">
        <v>1.38</v>
      </c>
      <c r="Z25" s="13">
        <v>1.3160000000000001</v>
      </c>
      <c r="AB25" s="13">
        <f>AB24+3</f>
        <v>57</v>
      </c>
      <c r="AC25" s="13">
        <v>1.31</v>
      </c>
      <c r="AD25" s="13">
        <v>1.2989999999999999</v>
      </c>
      <c r="AF25" s="13">
        <f>AF24+3</f>
        <v>57</v>
      </c>
      <c r="AG25" s="13">
        <v>1.397</v>
      </c>
      <c r="AH25" s="13">
        <v>1.3480000000000001</v>
      </c>
      <c r="AJ25" s="13">
        <f>AJ24+3</f>
        <v>57</v>
      </c>
      <c r="AK25" s="13">
        <v>1.3220000000000001</v>
      </c>
      <c r="AL25" s="13">
        <v>1.3</v>
      </c>
    </row>
    <row r="26" spans="1:38" x14ac:dyDescent="0.2">
      <c r="A26" s="13">
        <f>A25+3</f>
        <v>60</v>
      </c>
      <c r="B26" s="13">
        <v>1.36</v>
      </c>
      <c r="C26" s="13">
        <v>1.373</v>
      </c>
      <c r="D26" s="13">
        <v>1.349</v>
      </c>
      <c r="E26" s="14"/>
      <c r="F26" s="14"/>
      <c r="H26" s="13">
        <f>H25+3</f>
        <v>60</v>
      </c>
      <c r="I26" s="13">
        <v>1.262</v>
      </c>
      <c r="J26" s="13">
        <v>1.232</v>
      </c>
      <c r="L26" s="13">
        <f>L25+3</f>
        <v>60</v>
      </c>
      <c r="M26" s="13">
        <v>1.2749999999999999</v>
      </c>
      <c r="N26" s="13">
        <v>1.2589999999999999</v>
      </c>
      <c r="P26" s="13">
        <f>P25+3</f>
        <v>60</v>
      </c>
      <c r="Q26" s="13">
        <v>1.357</v>
      </c>
      <c r="R26" s="13">
        <v>1.3480000000000001</v>
      </c>
      <c r="T26" s="13">
        <f>T25+3</f>
        <v>60</v>
      </c>
      <c r="U26" s="13">
        <v>1.367</v>
      </c>
      <c r="V26" s="13">
        <v>1.393</v>
      </c>
      <c r="X26" s="13">
        <f>X25+3</f>
        <v>60</v>
      </c>
      <c r="Y26" s="13">
        <v>1.387</v>
      </c>
      <c r="Z26" s="13">
        <v>1.3220000000000001</v>
      </c>
      <c r="AB26" s="13">
        <f>AB25+3</f>
        <v>60</v>
      </c>
      <c r="AC26" s="13">
        <v>1.3109999999999999</v>
      </c>
      <c r="AD26" s="13">
        <v>1.306</v>
      </c>
      <c r="AF26" s="13">
        <f>AF25+3</f>
        <v>60</v>
      </c>
      <c r="AG26" s="13">
        <v>1.4019999999999999</v>
      </c>
      <c r="AH26" s="13">
        <v>1.3540000000000001</v>
      </c>
      <c r="AJ26" s="13">
        <f>AJ25+3</f>
        <v>60</v>
      </c>
      <c r="AK26" s="13">
        <v>1.329</v>
      </c>
      <c r="AL26" s="13">
        <v>1.3069999999999999</v>
      </c>
    </row>
    <row r="27" spans="1:38" x14ac:dyDescent="0.2">
      <c r="A27" s="13">
        <f>A26+3</f>
        <v>63</v>
      </c>
      <c r="B27" s="13">
        <v>1.3660000000000001</v>
      </c>
      <c r="C27" s="13">
        <v>1.379</v>
      </c>
      <c r="D27" s="13">
        <v>1.3520000000000001</v>
      </c>
      <c r="E27" s="14"/>
      <c r="F27" s="14"/>
      <c r="H27" s="13">
        <f>H26+3</f>
        <v>63</v>
      </c>
      <c r="I27" s="13">
        <v>1.2609999999999999</v>
      </c>
      <c r="J27" s="13">
        <v>1.2310000000000001</v>
      </c>
      <c r="L27" s="13">
        <f>L26+3</f>
        <v>63</v>
      </c>
      <c r="M27" s="13">
        <v>1.278</v>
      </c>
      <c r="N27" s="13">
        <v>1.26</v>
      </c>
      <c r="P27" s="13">
        <f>P26+3</f>
        <v>63</v>
      </c>
      <c r="Q27" s="13">
        <v>1.3580000000000001</v>
      </c>
      <c r="R27" s="13">
        <v>1.3520000000000001</v>
      </c>
      <c r="T27" s="13">
        <f>T26+3</f>
        <v>63</v>
      </c>
      <c r="U27" s="13">
        <v>1.3720000000000001</v>
      </c>
      <c r="V27" s="13">
        <v>1.3979999999999999</v>
      </c>
      <c r="X27" s="13">
        <f>X26+3</f>
        <v>63</v>
      </c>
      <c r="Y27" s="13">
        <v>1.39</v>
      </c>
      <c r="Z27" s="13">
        <v>1.327</v>
      </c>
      <c r="AB27" s="13">
        <f>AB26+3</f>
        <v>63</v>
      </c>
      <c r="AC27" s="13">
        <v>1.3169999999999999</v>
      </c>
      <c r="AD27" s="13">
        <v>1.3080000000000001</v>
      </c>
      <c r="AF27" s="13">
        <f>AF26+3</f>
        <v>63</v>
      </c>
      <c r="AG27" s="13">
        <v>1.4079999999999999</v>
      </c>
      <c r="AH27" s="13">
        <v>1.3560000000000001</v>
      </c>
      <c r="AJ27" s="13">
        <f>AJ26+3</f>
        <v>63</v>
      </c>
      <c r="AK27" s="13">
        <v>1.331</v>
      </c>
      <c r="AL27" s="13">
        <v>1.3080000000000001</v>
      </c>
    </row>
    <row r="28" spans="1:38" x14ac:dyDescent="0.2">
      <c r="A28" s="13">
        <f>A27+3</f>
        <v>66</v>
      </c>
      <c r="B28" s="13">
        <v>1.3740000000000001</v>
      </c>
      <c r="C28" s="13">
        <v>1.385</v>
      </c>
      <c r="D28" s="13">
        <v>1.359</v>
      </c>
      <c r="E28" s="14"/>
      <c r="F28" s="14"/>
      <c r="H28" s="13">
        <f>H27+3</f>
        <v>66</v>
      </c>
      <c r="I28" s="13">
        <v>1.262</v>
      </c>
      <c r="J28" s="13">
        <v>1.232</v>
      </c>
      <c r="L28" s="13">
        <f>L27+3</f>
        <v>66</v>
      </c>
      <c r="M28" s="13">
        <v>1.282</v>
      </c>
      <c r="N28" s="13">
        <v>1.264</v>
      </c>
      <c r="P28" s="13">
        <f>P27+3</f>
        <v>66</v>
      </c>
      <c r="Q28" s="13">
        <v>1.365</v>
      </c>
      <c r="R28" s="13">
        <v>1.3540000000000001</v>
      </c>
      <c r="T28" s="13">
        <f>T27+3</f>
        <v>66</v>
      </c>
      <c r="U28" s="13">
        <v>1.377</v>
      </c>
      <c r="V28" s="13">
        <v>1.4079999999999999</v>
      </c>
      <c r="X28" s="13">
        <f>X27+3</f>
        <v>66</v>
      </c>
      <c r="Y28" s="13">
        <v>1.395</v>
      </c>
      <c r="Z28" s="13">
        <v>1.33</v>
      </c>
      <c r="AB28" s="13">
        <f>AB27+3</f>
        <v>66</v>
      </c>
      <c r="AC28" s="13">
        <v>1.3240000000000001</v>
      </c>
      <c r="AD28" s="13">
        <v>1.3120000000000001</v>
      </c>
      <c r="AF28" s="13">
        <f>AF27+3</f>
        <v>66</v>
      </c>
      <c r="AG28" s="13">
        <v>1.415</v>
      </c>
      <c r="AH28" s="13">
        <v>1.3620000000000001</v>
      </c>
      <c r="AJ28" s="13">
        <f>AJ27+3</f>
        <v>66</v>
      </c>
      <c r="AK28" s="13">
        <v>1.3380000000000001</v>
      </c>
      <c r="AL28" s="13">
        <v>1.3109999999999999</v>
      </c>
    </row>
    <row r="29" spans="1:38" x14ac:dyDescent="0.2">
      <c r="A29" s="13">
        <f>A28+3</f>
        <v>69</v>
      </c>
      <c r="B29" s="13">
        <v>1.38</v>
      </c>
      <c r="C29" s="13">
        <v>1.3919999999999999</v>
      </c>
      <c r="D29" s="13">
        <v>1.367</v>
      </c>
      <c r="E29" s="14"/>
      <c r="F29" s="14"/>
      <c r="H29" s="13">
        <f>H28+3</f>
        <v>69</v>
      </c>
      <c r="I29" s="13">
        <v>1.262</v>
      </c>
      <c r="J29" s="13">
        <v>1.232</v>
      </c>
      <c r="L29" s="13">
        <f>L28+3</f>
        <v>69</v>
      </c>
      <c r="M29" s="13">
        <v>1.284</v>
      </c>
      <c r="N29" s="13">
        <v>1.268</v>
      </c>
      <c r="P29" s="13">
        <f>P28+3</f>
        <v>69</v>
      </c>
      <c r="Q29" s="13">
        <v>1.369</v>
      </c>
      <c r="R29" s="13">
        <v>1.36</v>
      </c>
      <c r="T29" s="13">
        <f>T28+3</f>
        <v>69</v>
      </c>
      <c r="U29" s="13">
        <v>1.3779999999999999</v>
      </c>
      <c r="V29" s="13">
        <v>1.407</v>
      </c>
      <c r="X29" s="13">
        <f>X28+3</f>
        <v>69</v>
      </c>
      <c r="Y29" s="13">
        <v>1.403</v>
      </c>
      <c r="Z29" s="13">
        <v>1.335</v>
      </c>
      <c r="AB29" s="13">
        <f>AB28+3</f>
        <v>69</v>
      </c>
      <c r="AC29" s="13">
        <v>1.331</v>
      </c>
      <c r="AD29" s="13">
        <v>1.3180000000000001</v>
      </c>
      <c r="AF29" s="13">
        <f>AF28+3</f>
        <v>69</v>
      </c>
      <c r="AG29" s="13">
        <v>1.4179999999999999</v>
      </c>
      <c r="AH29" s="13">
        <v>1.3680000000000001</v>
      </c>
      <c r="AJ29" s="13">
        <f>AJ28+3</f>
        <v>69</v>
      </c>
      <c r="AK29" s="13">
        <v>1.345</v>
      </c>
      <c r="AL29" s="13">
        <v>1.3169999999999999</v>
      </c>
    </row>
    <row r="30" spans="1:38" x14ac:dyDescent="0.2">
      <c r="A30" s="13">
        <f>A29+3</f>
        <v>72</v>
      </c>
      <c r="B30" s="13">
        <v>1.383</v>
      </c>
      <c r="C30" s="13">
        <v>1.3979999999999999</v>
      </c>
      <c r="D30" s="13">
        <v>1.3720000000000001</v>
      </c>
      <c r="E30" s="14"/>
      <c r="F30" s="14"/>
      <c r="H30" s="13">
        <f>H29+3</f>
        <v>72</v>
      </c>
      <c r="I30" s="13">
        <v>1.266</v>
      </c>
      <c r="J30" s="13">
        <v>1.236</v>
      </c>
      <c r="L30" s="13">
        <f>L29+3</f>
        <v>72</v>
      </c>
      <c r="M30" s="13">
        <v>1.284</v>
      </c>
      <c r="N30" s="13">
        <v>1.2689999999999999</v>
      </c>
      <c r="P30" s="13">
        <f>P29+3</f>
        <v>72</v>
      </c>
      <c r="Q30" s="13">
        <v>1.3759999999999999</v>
      </c>
      <c r="R30" s="13">
        <v>1.3680000000000001</v>
      </c>
      <c r="T30" s="13">
        <f>T29+3</f>
        <v>72</v>
      </c>
      <c r="U30" s="13">
        <v>1.383</v>
      </c>
      <c r="V30" s="13">
        <v>1.415</v>
      </c>
      <c r="X30" s="13">
        <f>X29+3</f>
        <v>72</v>
      </c>
      <c r="Y30" s="13">
        <v>1.407</v>
      </c>
      <c r="Z30" s="13">
        <v>1.3420000000000001</v>
      </c>
      <c r="AB30" s="13">
        <f>AB29+3</f>
        <v>72</v>
      </c>
      <c r="AC30" s="13">
        <v>1.333</v>
      </c>
      <c r="AD30" s="13">
        <v>1.319</v>
      </c>
      <c r="AF30" s="13">
        <f>AF29+3</f>
        <v>72</v>
      </c>
      <c r="AG30" s="13">
        <v>1.4239999999999999</v>
      </c>
      <c r="AH30" s="13">
        <v>1.369</v>
      </c>
      <c r="AJ30" s="13">
        <f>AJ29+3</f>
        <v>72</v>
      </c>
      <c r="AK30" s="13">
        <v>1.3460000000000001</v>
      </c>
      <c r="AL30" s="13">
        <v>1.323</v>
      </c>
    </row>
    <row r="31" spans="1:38" x14ac:dyDescent="0.2">
      <c r="A31" s="13">
        <f>A30+3</f>
        <v>75</v>
      </c>
      <c r="B31" s="13">
        <v>1.3879999999999999</v>
      </c>
      <c r="C31" s="13">
        <v>1.399</v>
      </c>
      <c r="D31" s="13">
        <v>1.377</v>
      </c>
      <c r="E31" s="14"/>
      <c r="F31" s="14"/>
      <c r="H31" s="13">
        <f>H30+3</f>
        <v>75</v>
      </c>
      <c r="I31" s="13">
        <v>1.266</v>
      </c>
      <c r="J31" s="13">
        <v>1.238</v>
      </c>
      <c r="L31" s="13">
        <f>L30+3</f>
        <v>75</v>
      </c>
      <c r="M31" s="13">
        <v>1.288</v>
      </c>
      <c r="N31" s="13">
        <v>1.2709999999999999</v>
      </c>
      <c r="P31" s="13">
        <f>P30+3</f>
        <v>75</v>
      </c>
      <c r="Q31" s="13">
        <v>1.3779999999999999</v>
      </c>
      <c r="R31" s="13">
        <v>1.37</v>
      </c>
      <c r="T31" s="13">
        <f>T30+3</f>
        <v>75</v>
      </c>
      <c r="U31" s="13">
        <v>1.39</v>
      </c>
      <c r="V31" s="13">
        <v>1.4219999999999999</v>
      </c>
      <c r="X31" s="13">
        <f>X30+3</f>
        <v>75</v>
      </c>
      <c r="Y31" s="13">
        <v>1.411</v>
      </c>
      <c r="Z31" s="13">
        <v>1.343</v>
      </c>
      <c r="AB31" s="13">
        <f>AB30+3</f>
        <v>75</v>
      </c>
      <c r="AC31" s="13">
        <v>1.34</v>
      </c>
      <c r="AD31" s="13">
        <v>1.3240000000000001</v>
      </c>
      <c r="AF31" s="13">
        <f>AF30+3</f>
        <v>75</v>
      </c>
      <c r="AG31" s="13">
        <v>1.4339999999999999</v>
      </c>
      <c r="AH31" s="13">
        <v>1.373</v>
      </c>
      <c r="AJ31" s="13">
        <f>AJ30+3</f>
        <v>75</v>
      </c>
      <c r="AK31" s="13">
        <v>1.353</v>
      </c>
      <c r="AL31" s="13">
        <v>1.325</v>
      </c>
    </row>
    <row r="32" spans="1:38" x14ac:dyDescent="0.2">
      <c r="A32" s="13">
        <f>A31+3</f>
        <v>78</v>
      </c>
      <c r="B32" s="13">
        <v>1.3919999999999999</v>
      </c>
      <c r="C32" s="13">
        <v>1.405</v>
      </c>
      <c r="D32" s="13">
        <v>1.38</v>
      </c>
      <c r="E32" s="14"/>
      <c r="F32" s="14"/>
      <c r="H32" s="13">
        <f>H31+3</f>
        <v>78</v>
      </c>
      <c r="I32" s="13">
        <v>1.2649999999999999</v>
      </c>
      <c r="J32" s="13">
        <v>1.2350000000000001</v>
      </c>
      <c r="L32" s="13">
        <f>L31+3</f>
        <v>78</v>
      </c>
      <c r="M32" s="13">
        <v>1.292</v>
      </c>
      <c r="N32" s="13">
        <v>1.2729999999999999</v>
      </c>
      <c r="P32" s="13">
        <f>P31+3</f>
        <v>78</v>
      </c>
      <c r="Q32" s="13">
        <v>1.383</v>
      </c>
      <c r="R32" s="13">
        <v>1.3759999999999999</v>
      </c>
      <c r="T32" s="13">
        <f>T31+3</f>
        <v>78</v>
      </c>
      <c r="U32" s="13">
        <v>1.39</v>
      </c>
      <c r="V32" s="13">
        <v>1.425</v>
      </c>
      <c r="X32" s="13">
        <f>X31+3</f>
        <v>78</v>
      </c>
      <c r="Y32" s="13">
        <v>1.4159999999999999</v>
      </c>
      <c r="Z32" s="13">
        <v>1.3480000000000001</v>
      </c>
      <c r="AB32" s="13">
        <f>AB31+3</f>
        <v>78</v>
      </c>
      <c r="AC32" s="13">
        <v>1.347</v>
      </c>
      <c r="AD32" s="13">
        <v>1.3320000000000001</v>
      </c>
      <c r="AF32" s="13">
        <f>AF31+3</f>
        <v>78</v>
      </c>
      <c r="AG32" s="13">
        <v>1.4339999999999999</v>
      </c>
      <c r="AH32" s="13">
        <v>1.381</v>
      </c>
      <c r="AJ32" s="13">
        <f>AJ31+3</f>
        <v>78</v>
      </c>
      <c r="AK32" s="13">
        <v>1.36</v>
      </c>
      <c r="AL32" s="13">
        <v>1.33</v>
      </c>
    </row>
    <row r="33" spans="1:38" x14ac:dyDescent="0.2">
      <c r="A33" s="13">
        <f>A32+3</f>
        <v>81</v>
      </c>
      <c r="B33" s="13">
        <v>1.3979999999999999</v>
      </c>
      <c r="C33" s="13">
        <v>1.41</v>
      </c>
      <c r="D33" s="13">
        <v>1.385</v>
      </c>
      <c r="E33" s="14"/>
      <c r="F33" s="14"/>
      <c r="H33" s="13">
        <f>H32+3</f>
        <v>81</v>
      </c>
      <c r="I33" s="13">
        <v>1.266</v>
      </c>
      <c r="J33" s="13">
        <v>1.236</v>
      </c>
      <c r="L33" s="13">
        <f>L32+3</f>
        <v>81</v>
      </c>
      <c r="M33" s="13">
        <v>1.2949999999999999</v>
      </c>
      <c r="N33" s="13">
        <v>1.276</v>
      </c>
      <c r="P33" s="13">
        <f>P32+3</f>
        <v>81</v>
      </c>
      <c r="Q33" s="13">
        <v>1.3919999999999999</v>
      </c>
      <c r="R33" s="13">
        <v>1.38</v>
      </c>
      <c r="T33" s="13">
        <f>T32+3</f>
        <v>81</v>
      </c>
      <c r="U33" s="13">
        <v>1.3959999999999999</v>
      </c>
      <c r="V33" s="13">
        <v>1.427</v>
      </c>
      <c r="X33" s="13">
        <f>X32+3</f>
        <v>81</v>
      </c>
      <c r="Y33" s="13">
        <v>1.4239999999999999</v>
      </c>
      <c r="Z33" s="13">
        <v>1.3560000000000001</v>
      </c>
      <c r="AB33" s="13">
        <f>AB32+3</f>
        <v>81</v>
      </c>
      <c r="AC33" s="13">
        <v>1.351</v>
      </c>
      <c r="AD33" s="13">
        <v>1.333</v>
      </c>
      <c r="AF33" s="13">
        <f>AF32+3</f>
        <v>81</v>
      </c>
      <c r="AG33" s="13">
        <v>1.4410000000000001</v>
      </c>
      <c r="AH33" s="13">
        <v>1.3819999999999999</v>
      </c>
      <c r="AJ33" s="13">
        <f>AJ32+3</f>
        <v>81</v>
      </c>
      <c r="AK33" s="13">
        <v>1.3620000000000001</v>
      </c>
      <c r="AL33" s="13">
        <v>1.3340000000000001</v>
      </c>
    </row>
    <row r="34" spans="1:38" x14ac:dyDescent="0.2">
      <c r="A34" s="13">
        <f>A33+3</f>
        <v>84</v>
      </c>
      <c r="B34" s="13">
        <v>1.401</v>
      </c>
      <c r="C34" s="13">
        <v>1.4179999999999999</v>
      </c>
      <c r="D34" s="13">
        <v>1.391</v>
      </c>
      <c r="E34" s="14"/>
      <c r="F34" s="14"/>
      <c r="H34" s="13">
        <f>H33+3</f>
        <v>84</v>
      </c>
      <c r="I34" s="13">
        <v>1.27</v>
      </c>
      <c r="J34" s="13">
        <v>1.238</v>
      </c>
      <c r="L34" s="13">
        <f>L33+3</f>
        <v>84</v>
      </c>
      <c r="M34" s="13">
        <v>1.2949999999999999</v>
      </c>
      <c r="N34" s="13">
        <v>1.278</v>
      </c>
      <c r="P34" s="13">
        <f>P33+3</f>
        <v>84</v>
      </c>
      <c r="Q34" s="13">
        <v>1.395</v>
      </c>
      <c r="R34" s="13">
        <v>1.3879999999999999</v>
      </c>
      <c r="T34" s="13">
        <f>T33+3</f>
        <v>84</v>
      </c>
      <c r="U34" s="13">
        <v>1.4019999999999999</v>
      </c>
      <c r="V34" s="13">
        <v>1.4319999999999999</v>
      </c>
      <c r="X34" s="13">
        <f>X33+3</f>
        <v>84</v>
      </c>
      <c r="Y34" s="13">
        <v>1.425</v>
      </c>
      <c r="Z34" s="13">
        <v>1.36</v>
      </c>
      <c r="AB34" s="13">
        <f>AB33+3</f>
        <v>84</v>
      </c>
      <c r="AC34" s="13">
        <v>1.3560000000000001</v>
      </c>
      <c r="AD34" s="13">
        <v>1.3360000000000001</v>
      </c>
      <c r="AF34" s="13">
        <f>AF33+3</f>
        <v>84</v>
      </c>
      <c r="AG34" s="13">
        <v>1.4490000000000001</v>
      </c>
      <c r="AH34" s="13">
        <v>1.3859999999999999</v>
      </c>
      <c r="AJ34" s="13">
        <f>AJ33+3</f>
        <v>84</v>
      </c>
      <c r="AK34" s="13">
        <v>1.37</v>
      </c>
      <c r="AL34" s="13">
        <v>1.337</v>
      </c>
    </row>
    <row r="35" spans="1:38" x14ac:dyDescent="0.2">
      <c r="A35" s="13">
        <f>A34+3</f>
        <v>87</v>
      </c>
      <c r="B35" s="13">
        <v>1.409</v>
      </c>
      <c r="C35" s="13">
        <v>1.4239999999999999</v>
      </c>
      <c r="D35" s="13">
        <v>1.3959999999999999</v>
      </c>
      <c r="E35" s="14"/>
      <c r="F35" s="14"/>
      <c r="H35" s="13">
        <f>H34+3</f>
        <v>87</v>
      </c>
      <c r="I35" s="13">
        <v>1.268</v>
      </c>
      <c r="J35" s="13">
        <v>1.242</v>
      </c>
      <c r="L35" s="13">
        <f>L34+3</f>
        <v>87</v>
      </c>
      <c r="M35" s="13">
        <v>1.296</v>
      </c>
      <c r="N35" s="13">
        <v>1.2789999999999999</v>
      </c>
      <c r="P35" s="13">
        <f>P34+3</f>
        <v>87</v>
      </c>
      <c r="Q35" s="13">
        <v>1.397</v>
      </c>
      <c r="R35" s="13">
        <v>1.3879999999999999</v>
      </c>
      <c r="T35" s="13">
        <f>T34+3</f>
        <v>87</v>
      </c>
      <c r="U35" s="13">
        <v>1.407</v>
      </c>
      <c r="V35" s="13">
        <v>1.44</v>
      </c>
      <c r="X35" s="13">
        <f>X34+3</f>
        <v>87</v>
      </c>
      <c r="Y35" s="13">
        <v>1.431</v>
      </c>
      <c r="Z35" s="13">
        <v>1.3640000000000001</v>
      </c>
      <c r="AB35" s="13">
        <f>AB34+3</f>
        <v>87</v>
      </c>
      <c r="AC35" s="13">
        <v>1.3640000000000001</v>
      </c>
      <c r="AD35" s="13">
        <v>1.341</v>
      </c>
      <c r="AF35" s="13">
        <f>AF34+3</f>
        <v>87</v>
      </c>
      <c r="AG35" s="13">
        <v>1.452</v>
      </c>
      <c r="AH35" s="13">
        <v>1.393</v>
      </c>
      <c r="AJ35" s="13">
        <f>AJ34+3</f>
        <v>87</v>
      </c>
      <c r="AK35" s="13">
        <v>1.375</v>
      </c>
      <c r="AL35" s="13">
        <v>1.341</v>
      </c>
    </row>
    <row r="36" spans="1:38" x14ac:dyDescent="0.2">
      <c r="A36" s="13">
        <f>A35+3</f>
        <v>90</v>
      </c>
      <c r="B36" s="13">
        <v>1.4119999999999999</v>
      </c>
      <c r="C36" s="13">
        <v>1.4319999999999999</v>
      </c>
      <c r="D36" s="13">
        <v>1.4039999999999999</v>
      </c>
      <c r="E36" s="14"/>
      <c r="F36" s="14"/>
      <c r="H36" s="13">
        <f>H35+3</f>
        <v>90</v>
      </c>
      <c r="I36" s="13">
        <v>1.2689999999999999</v>
      </c>
      <c r="J36" s="13">
        <v>1.24</v>
      </c>
      <c r="L36" s="13">
        <f>L35+3</f>
        <v>90</v>
      </c>
      <c r="M36" s="13">
        <v>1.2989999999999999</v>
      </c>
      <c r="N36" s="13">
        <v>1.2809999999999999</v>
      </c>
      <c r="P36" s="13">
        <f>P35+3</f>
        <v>90</v>
      </c>
      <c r="Q36" s="13">
        <v>1.4019999999999999</v>
      </c>
      <c r="R36" s="13">
        <v>1.3939999999999999</v>
      </c>
      <c r="T36" s="13">
        <f>T35+3</f>
        <v>90</v>
      </c>
      <c r="U36" s="13">
        <v>1.407</v>
      </c>
      <c r="V36" s="13">
        <v>1.4430000000000001</v>
      </c>
      <c r="X36" s="13">
        <f>X35+3</f>
        <v>90</v>
      </c>
      <c r="Y36" s="13">
        <v>1.44</v>
      </c>
      <c r="Z36" s="13">
        <v>1.3680000000000001</v>
      </c>
      <c r="AB36" s="13">
        <f>AB35+3</f>
        <v>90</v>
      </c>
      <c r="AC36" s="13">
        <v>1.367</v>
      </c>
      <c r="AD36" s="13">
        <v>1.3460000000000001</v>
      </c>
      <c r="AF36" s="13">
        <f>AF35+3</f>
        <v>90</v>
      </c>
      <c r="AG36" s="13">
        <v>1.456</v>
      </c>
      <c r="AH36" s="13">
        <v>1.3939999999999999</v>
      </c>
      <c r="AJ36" s="13">
        <f>AJ35+3</f>
        <v>90</v>
      </c>
      <c r="AK36" s="13">
        <v>1.379</v>
      </c>
      <c r="AL36" s="13">
        <v>1.349</v>
      </c>
    </row>
    <row r="37" spans="1:38" x14ac:dyDescent="0.2">
      <c r="A37" s="13">
        <f>A36+3</f>
        <v>93</v>
      </c>
      <c r="B37" s="13">
        <v>1.417</v>
      </c>
      <c r="C37" s="13">
        <v>1.4379999999999999</v>
      </c>
      <c r="D37" s="13">
        <v>1.411</v>
      </c>
      <c r="E37" s="14"/>
      <c r="F37" s="14"/>
      <c r="H37" s="13">
        <f>H36+3</f>
        <v>93</v>
      </c>
      <c r="I37" s="13">
        <v>1.27</v>
      </c>
      <c r="J37" s="13">
        <v>1.2410000000000001</v>
      </c>
      <c r="L37" s="13">
        <f>L36+3</f>
        <v>93</v>
      </c>
      <c r="M37" s="13">
        <v>1.3029999999999999</v>
      </c>
      <c r="N37" s="13">
        <v>1.2869999999999999</v>
      </c>
      <c r="P37" s="13">
        <f>P36+3</f>
        <v>93</v>
      </c>
      <c r="Q37" s="13">
        <v>1.411</v>
      </c>
      <c r="R37" s="13">
        <v>1.4019999999999999</v>
      </c>
      <c r="T37" s="13">
        <f>T36+3</f>
        <v>93</v>
      </c>
      <c r="U37" s="13">
        <v>1.41</v>
      </c>
      <c r="V37" s="13">
        <v>1.448</v>
      </c>
      <c r="X37" s="13">
        <f>X36+3</f>
        <v>93</v>
      </c>
      <c r="Y37" s="13">
        <v>1.4390000000000001</v>
      </c>
      <c r="Z37" s="13">
        <v>1.375</v>
      </c>
      <c r="AB37" s="13">
        <f>AB36+3</f>
        <v>93</v>
      </c>
      <c r="AC37" s="13">
        <v>1.371</v>
      </c>
      <c r="AD37" s="13">
        <v>1.3480000000000001</v>
      </c>
      <c r="AF37" s="13">
        <f>AF36+3</f>
        <v>93</v>
      </c>
      <c r="AG37" s="13">
        <v>1.464</v>
      </c>
      <c r="AH37" s="13">
        <v>1.399</v>
      </c>
      <c r="AJ37" s="13">
        <f>AJ36+3</f>
        <v>93</v>
      </c>
      <c r="AK37" s="13">
        <v>1.3839999999999999</v>
      </c>
      <c r="AL37" s="13">
        <v>1.35</v>
      </c>
    </row>
    <row r="38" spans="1:38" x14ac:dyDescent="0.2">
      <c r="A38" s="13">
        <f>A37+3</f>
        <v>96</v>
      </c>
      <c r="B38" s="13">
        <v>1.42</v>
      </c>
      <c r="C38" s="13">
        <v>1.4379999999999999</v>
      </c>
      <c r="D38" s="13">
        <v>1.4139999999999999</v>
      </c>
      <c r="E38" s="14"/>
      <c r="F38" s="14"/>
      <c r="H38" s="13">
        <f>H37+3</f>
        <v>96</v>
      </c>
      <c r="I38" s="13">
        <v>1.272</v>
      </c>
      <c r="J38" s="13">
        <v>1.244</v>
      </c>
      <c r="L38" s="13">
        <f>L37+3</f>
        <v>96</v>
      </c>
      <c r="M38" s="13">
        <v>1.304</v>
      </c>
      <c r="N38" s="13">
        <v>1.286</v>
      </c>
      <c r="P38" s="13">
        <f>P37+3</f>
        <v>96</v>
      </c>
      <c r="Q38" s="13">
        <v>1.4159999999999999</v>
      </c>
      <c r="R38" s="13">
        <v>1.4079999999999999</v>
      </c>
      <c r="T38" s="13">
        <f>T37+3</f>
        <v>96</v>
      </c>
      <c r="U38" s="13">
        <v>1.419</v>
      </c>
      <c r="V38" s="13">
        <v>1.4550000000000001</v>
      </c>
      <c r="X38" s="13">
        <f>X37+3</f>
        <v>96</v>
      </c>
      <c r="Y38" s="13">
        <v>1.448</v>
      </c>
      <c r="Z38" s="13">
        <v>1.3759999999999999</v>
      </c>
      <c r="AB38" s="13">
        <f>AB37+3</f>
        <v>96</v>
      </c>
      <c r="AC38" s="13">
        <v>1.38</v>
      </c>
      <c r="AD38" s="13">
        <v>1.353</v>
      </c>
      <c r="AF38" s="13">
        <f>AF37+3</f>
        <v>96</v>
      </c>
      <c r="AG38" s="13">
        <v>1.4710000000000001</v>
      </c>
      <c r="AH38" s="13">
        <v>1.405</v>
      </c>
      <c r="AJ38" s="13">
        <f>AJ37+3</f>
        <v>96</v>
      </c>
      <c r="AK38" s="13">
        <v>1.389</v>
      </c>
      <c r="AL38" s="13">
        <v>1.355</v>
      </c>
    </row>
    <row r="39" spans="1:38" x14ac:dyDescent="0.2">
      <c r="A39" s="13">
        <f>A38+3</f>
        <v>99</v>
      </c>
      <c r="B39" s="13">
        <v>1.4259999999999999</v>
      </c>
      <c r="C39" s="13">
        <v>1.4450000000000001</v>
      </c>
      <c r="D39" s="13">
        <v>1.419</v>
      </c>
      <c r="E39" s="14"/>
      <c r="F39" s="14"/>
      <c r="H39" s="13">
        <f>H38+3</f>
        <v>99</v>
      </c>
      <c r="I39" s="13">
        <v>1.274</v>
      </c>
      <c r="J39" s="13">
        <v>1.248</v>
      </c>
      <c r="L39" s="13">
        <f>L38+3</f>
        <v>99</v>
      </c>
      <c r="M39" s="13">
        <v>1.3069999999999999</v>
      </c>
      <c r="N39" s="13">
        <v>1.288</v>
      </c>
      <c r="P39" s="13">
        <f>P38+3</f>
        <v>99</v>
      </c>
      <c r="Q39" s="13">
        <v>1.417</v>
      </c>
      <c r="R39" s="13">
        <v>1.4079999999999999</v>
      </c>
      <c r="T39" s="13">
        <f>T38+3</f>
        <v>99</v>
      </c>
      <c r="U39" s="13">
        <v>1.419</v>
      </c>
      <c r="V39" s="13">
        <v>1.4570000000000001</v>
      </c>
      <c r="X39" s="13">
        <f>X38+3</f>
        <v>99</v>
      </c>
      <c r="Y39" s="13">
        <v>1.456</v>
      </c>
      <c r="Z39" s="13">
        <v>1.381</v>
      </c>
      <c r="AB39" s="13">
        <f>AB38+3</f>
        <v>99</v>
      </c>
      <c r="AC39" s="13">
        <v>1.383</v>
      </c>
      <c r="AD39" s="13">
        <v>1.359</v>
      </c>
      <c r="AF39" s="13">
        <f>AF38+3</f>
        <v>99</v>
      </c>
      <c r="AG39" s="13">
        <v>1.4710000000000001</v>
      </c>
      <c r="AH39" s="13">
        <v>1.4079999999999999</v>
      </c>
      <c r="AJ39" s="13">
        <f>AJ38+3</f>
        <v>99</v>
      </c>
      <c r="AK39" s="13">
        <v>1.395</v>
      </c>
      <c r="AL39" s="13">
        <v>1.361</v>
      </c>
    </row>
    <row r="40" spans="1:38" x14ac:dyDescent="0.2">
      <c r="A40" s="13">
        <f>A39+3</f>
        <v>102</v>
      </c>
      <c r="B40" s="13">
        <v>1.4359999999999999</v>
      </c>
      <c r="C40" s="13">
        <v>1.452</v>
      </c>
      <c r="D40" s="13">
        <v>1.4239999999999999</v>
      </c>
      <c r="E40" s="14"/>
      <c r="F40" s="14"/>
      <c r="H40" s="13">
        <f>H39+3</f>
        <v>102</v>
      </c>
      <c r="I40" s="13">
        <v>1.2709999999999999</v>
      </c>
      <c r="J40" s="13">
        <v>1.2450000000000001</v>
      </c>
      <c r="L40" s="13">
        <f>L39+3</f>
        <v>102</v>
      </c>
      <c r="M40" s="13">
        <v>1.3109999999999999</v>
      </c>
      <c r="N40" s="13">
        <v>1.29</v>
      </c>
      <c r="P40" s="13">
        <f>P39+3</f>
        <v>102</v>
      </c>
      <c r="Q40" s="13">
        <v>1.4219999999999999</v>
      </c>
      <c r="R40" s="13">
        <v>1.413</v>
      </c>
      <c r="T40" s="13">
        <f>T39+3</f>
        <v>102</v>
      </c>
      <c r="U40" s="13">
        <v>1.4239999999999999</v>
      </c>
      <c r="V40" s="13">
        <v>1.4610000000000001</v>
      </c>
      <c r="X40" s="13">
        <f>X39+3</f>
        <v>102</v>
      </c>
      <c r="Y40" s="13">
        <v>1.458</v>
      </c>
      <c r="Z40" s="13">
        <v>1.389</v>
      </c>
      <c r="AB40" s="13">
        <f>AB39+3</f>
        <v>102</v>
      </c>
      <c r="AC40" s="13">
        <v>1.3879999999999999</v>
      </c>
      <c r="AD40" s="13">
        <v>1.36</v>
      </c>
      <c r="AF40" s="13">
        <f>AF39+3</f>
        <v>102</v>
      </c>
      <c r="AG40" s="13">
        <v>1.48</v>
      </c>
      <c r="AH40" s="13">
        <v>1.411</v>
      </c>
      <c r="AJ40" s="13">
        <f>AJ39+3</f>
        <v>102</v>
      </c>
      <c r="AK40" s="13">
        <v>1.397</v>
      </c>
      <c r="AL40" s="13">
        <v>1.3620000000000001</v>
      </c>
    </row>
    <row r="41" spans="1:38" x14ac:dyDescent="0.2">
      <c r="A41" s="13">
        <f>A40+3</f>
        <v>105</v>
      </c>
      <c r="B41" s="13">
        <v>1.4410000000000001</v>
      </c>
      <c r="C41" s="13">
        <v>1.4610000000000001</v>
      </c>
      <c r="D41" s="13">
        <v>1.4319999999999999</v>
      </c>
      <c r="E41" s="14"/>
      <c r="F41" s="14"/>
      <c r="H41" s="13">
        <f>H40+3</f>
        <v>105</v>
      </c>
      <c r="I41" s="13">
        <v>1.272</v>
      </c>
      <c r="J41" s="13">
        <v>1.2470000000000001</v>
      </c>
      <c r="L41" s="13">
        <f>L40+3</f>
        <v>105</v>
      </c>
      <c r="M41" s="13">
        <v>1.3120000000000001</v>
      </c>
      <c r="N41" s="13">
        <v>1.2949999999999999</v>
      </c>
      <c r="P41" s="13">
        <f>P40+3</f>
        <v>105</v>
      </c>
      <c r="Q41" s="13">
        <v>1.4319999999999999</v>
      </c>
      <c r="R41" s="13">
        <v>1.421</v>
      </c>
      <c r="T41" s="13">
        <f>T40+3</f>
        <v>105</v>
      </c>
      <c r="U41" s="13">
        <v>1.431</v>
      </c>
      <c r="V41" s="13">
        <v>1.4690000000000001</v>
      </c>
      <c r="X41" s="13">
        <f>X40+3</f>
        <v>105</v>
      </c>
      <c r="Y41" s="13">
        <v>1.4630000000000001</v>
      </c>
      <c r="Z41" s="13">
        <v>1.39</v>
      </c>
      <c r="AB41" s="13">
        <f>AB40+3</f>
        <v>105</v>
      </c>
      <c r="AC41" s="13">
        <v>1.393</v>
      </c>
      <c r="AD41" s="13">
        <v>1.3640000000000001</v>
      </c>
      <c r="AF41" s="13">
        <f>AF40+3</f>
        <v>105</v>
      </c>
      <c r="AG41" s="13">
        <v>1.488</v>
      </c>
      <c r="AH41" s="13">
        <v>1.4179999999999999</v>
      </c>
      <c r="AJ41" s="13">
        <f>AJ40+3</f>
        <v>105</v>
      </c>
      <c r="AK41" s="13">
        <v>1.4059999999999999</v>
      </c>
      <c r="AL41" s="13">
        <v>1.367</v>
      </c>
    </row>
    <row r="42" spans="1:38" x14ac:dyDescent="0.2">
      <c r="A42" s="13">
        <f>A41+3</f>
        <v>108</v>
      </c>
      <c r="B42" s="13">
        <v>1.4419999999999999</v>
      </c>
      <c r="C42" s="13">
        <v>1.4650000000000001</v>
      </c>
      <c r="D42" s="13">
        <v>1.4379999999999999</v>
      </c>
      <c r="E42" s="14"/>
      <c r="F42" s="14"/>
      <c r="H42" s="13">
        <f>H41+3</f>
        <v>108</v>
      </c>
      <c r="I42" s="13">
        <v>1.2729999999999999</v>
      </c>
      <c r="J42" s="13">
        <v>1.248</v>
      </c>
      <c r="L42" s="13">
        <f>L41+3</f>
        <v>108</v>
      </c>
      <c r="M42" s="13">
        <v>1.3129999999999999</v>
      </c>
      <c r="N42" s="13">
        <v>1.2949999999999999</v>
      </c>
      <c r="P42" s="13">
        <f>P41+3</f>
        <v>108</v>
      </c>
      <c r="Q42" s="13">
        <v>1.4339999999999999</v>
      </c>
      <c r="R42" s="13">
        <v>1.427</v>
      </c>
      <c r="T42" s="13">
        <f>T41+3</f>
        <v>108</v>
      </c>
      <c r="U42" s="13">
        <v>1.431</v>
      </c>
      <c r="V42" s="13">
        <v>1.476</v>
      </c>
      <c r="X42" s="13">
        <f>X41+3</f>
        <v>108</v>
      </c>
      <c r="Y42" s="13">
        <v>1.4670000000000001</v>
      </c>
      <c r="Z42" s="13">
        <v>1.3959999999999999</v>
      </c>
      <c r="AB42" s="13">
        <f>AB41+3</f>
        <v>108</v>
      </c>
      <c r="AC42" s="13">
        <v>1.4019999999999999</v>
      </c>
      <c r="AD42" s="13">
        <v>1.371</v>
      </c>
      <c r="AF42" s="13">
        <f>AF41+3</f>
        <v>108</v>
      </c>
      <c r="AG42" s="13">
        <v>1.49</v>
      </c>
      <c r="AH42" s="13">
        <v>1.421</v>
      </c>
      <c r="AJ42" s="13">
        <f>AJ41+3</f>
        <v>108</v>
      </c>
      <c r="AK42" s="13">
        <v>1.41</v>
      </c>
      <c r="AL42" s="13">
        <v>1.3740000000000001</v>
      </c>
    </row>
    <row r="43" spans="1:38" x14ac:dyDescent="0.2">
      <c r="A43" s="13">
        <f>A42+3</f>
        <v>111</v>
      </c>
      <c r="B43" s="13">
        <v>1.448</v>
      </c>
      <c r="C43" s="13">
        <v>1.4690000000000001</v>
      </c>
      <c r="D43" s="13">
        <v>1.4379999999999999</v>
      </c>
      <c r="E43" s="14"/>
      <c r="F43" s="14"/>
      <c r="H43" s="13">
        <f>H42+3</f>
        <v>111</v>
      </c>
      <c r="I43" s="13">
        <v>1.276</v>
      </c>
      <c r="J43" s="13">
        <v>1.252</v>
      </c>
      <c r="L43" s="13">
        <f>L42+3</f>
        <v>111</v>
      </c>
      <c r="M43" s="13">
        <v>1.3149999999999999</v>
      </c>
      <c r="N43" s="13">
        <v>1.2969999999999999</v>
      </c>
      <c r="P43" s="13">
        <f>P42+3</f>
        <v>111</v>
      </c>
      <c r="Q43" s="13">
        <v>1.4379999999999999</v>
      </c>
      <c r="R43" s="13">
        <v>1.431</v>
      </c>
      <c r="T43" s="13">
        <f>T42+3</f>
        <v>111</v>
      </c>
      <c r="U43" s="13">
        <v>1.4359999999999999</v>
      </c>
      <c r="V43" s="13">
        <v>1.476</v>
      </c>
      <c r="X43" s="13">
        <f>X42+3</f>
        <v>111</v>
      </c>
      <c r="Y43" s="13">
        <v>1.4770000000000001</v>
      </c>
      <c r="Z43" s="13">
        <v>1.4019999999999999</v>
      </c>
      <c r="AB43" s="13">
        <f>AB42+3</f>
        <v>111</v>
      </c>
      <c r="AC43" s="13">
        <v>1.4039999999999999</v>
      </c>
      <c r="AD43" s="13">
        <v>1.3720000000000001</v>
      </c>
      <c r="AF43" s="13">
        <f>AF42+3</f>
        <v>111</v>
      </c>
      <c r="AG43" s="13">
        <v>1.496</v>
      </c>
      <c r="AH43" s="13">
        <v>1.423</v>
      </c>
      <c r="AJ43" s="13">
        <f>AJ42+3</f>
        <v>111</v>
      </c>
      <c r="AK43" s="13">
        <v>1.415</v>
      </c>
      <c r="AL43" s="13">
        <v>1.375</v>
      </c>
    </row>
    <row r="44" spans="1:38" x14ac:dyDescent="0.2">
      <c r="A44" s="13">
        <f>A43+3</f>
        <v>114</v>
      </c>
      <c r="B44" s="13">
        <v>1.4530000000000001</v>
      </c>
      <c r="C44" s="13">
        <v>1.4750000000000001</v>
      </c>
      <c r="D44" s="13">
        <v>1.446</v>
      </c>
      <c r="E44" s="14"/>
      <c r="F44" s="14"/>
      <c r="H44" s="13">
        <f>H43+3</f>
        <v>114</v>
      </c>
      <c r="I44" s="13">
        <v>1.274</v>
      </c>
      <c r="J44" s="13">
        <v>1.2509999999999999</v>
      </c>
      <c r="L44" s="13">
        <f>L43+3</f>
        <v>114</v>
      </c>
      <c r="M44" s="13">
        <v>1.321</v>
      </c>
      <c r="N44" s="13">
        <v>1.3009999999999999</v>
      </c>
      <c r="P44" s="13">
        <f>P43+3</f>
        <v>114</v>
      </c>
      <c r="Q44" s="13">
        <v>1.444</v>
      </c>
      <c r="R44" s="13">
        <v>1.4350000000000001</v>
      </c>
      <c r="T44" s="13">
        <f>T43+3</f>
        <v>114</v>
      </c>
      <c r="U44" s="13">
        <v>1.4430000000000001</v>
      </c>
      <c r="V44" s="13">
        <v>1.482</v>
      </c>
      <c r="X44" s="13">
        <f>X43+3</f>
        <v>114</v>
      </c>
      <c r="Y44" s="13">
        <v>1.4750000000000001</v>
      </c>
      <c r="Z44" s="13">
        <v>1.407</v>
      </c>
      <c r="AB44" s="13">
        <f>AB43+3</f>
        <v>114</v>
      </c>
      <c r="AC44" s="13">
        <v>1.41</v>
      </c>
      <c r="AD44" s="13">
        <v>1.379</v>
      </c>
      <c r="AF44" s="13">
        <f>AF43+3</f>
        <v>114</v>
      </c>
      <c r="AG44" s="13">
        <v>1.506</v>
      </c>
      <c r="AH44" s="13">
        <v>1.4259999999999999</v>
      </c>
      <c r="AJ44" s="13">
        <f>AJ43+3</f>
        <v>114</v>
      </c>
      <c r="AK44" s="13">
        <v>1.42</v>
      </c>
      <c r="AL44" s="13">
        <v>1.379</v>
      </c>
    </row>
    <row r="45" spans="1:38" x14ac:dyDescent="0.2">
      <c r="A45" s="13">
        <f>A44+3</f>
        <v>117</v>
      </c>
      <c r="B45" s="13">
        <v>1.4630000000000001</v>
      </c>
      <c r="C45" s="13">
        <v>1.482</v>
      </c>
      <c r="D45" s="13">
        <v>1.4510000000000001</v>
      </c>
      <c r="E45" s="14"/>
      <c r="F45" s="14"/>
      <c r="H45" s="13">
        <f>H44+3</f>
        <v>117</v>
      </c>
      <c r="I45" s="13">
        <v>1.2749999999999999</v>
      </c>
      <c r="J45" s="13">
        <v>1.2509999999999999</v>
      </c>
      <c r="L45" s="13">
        <f>L44+3</f>
        <v>117</v>
      </c>
      <c r="M45" s="13">
        <v>1.319</v>
      </c>
      <c r="N45" s="13">
        <v>1.304</v>
      </c>
      <c r="P45" s="13">
        <f>P44+3</f>
        <v>117</v>
      </c>
      <c r="Q45" s="13">
        <v>1.4490000000000001</v>
      </c>
      <c r="R45" s="13">
        <v>1.444</v>
      </c>
      <c r="T45" s="13">
        <f>T44+3</f>
        <v>117</v>
      </c>
      <c r="U45" s="13">
        <v>1.4470000000000001</v>
      </c>
      <c r="V45" s="13">
        <v>1.4910000000000001</v>
      </c>
      <c r="X45" s="13">
        <f>X44+3</f>
        <v>117</v>
      </c>
      <c r="Y45" s="13">
        <v>1.4830000000000001</v>
      </c>
      <c r="Z45" s="13">
        <v>1.409</v>
      </c>
      <c r="AB45" s="13">
        <f>AB44+3</f>
        <v>117</v>
      </c>
      <c r="AC45" s="13">
        <v>1.419</v>
      </c>
      <c r="AD45" s="13">
        <v>1.3839999999999999</v>
      </c>
      <c r="AF45" s="13">
        <f>AF44+3</f>
        <v>117</v>
      </c>
      <c r="AG45" s="13">
        <v>1.5049999999999999</v>
      </c>
      <c r="AH45" s="13">
        <v>1.4339999999999999</v>
      </c>
      <c r="AJ45" s="13">
        <f>AJ44+3</f>
        <v>117</v>
      </c>
      <c r="AK45" s="13">
        <v>1.425</v>
      </c>
      <c r="AL45" s="13">
        <v>1.3859999999999999</v>
      </c>
    </row>
    <row r="46" spans="1:38" x14ac:dyDescent="0.2">
      <c r="A46" s="13">
        <f>A45+3</f>
        <v>120</v>
      </c>
      <c r="B46" s="13">
        <v>1.4690000000000001</v>
      </c>
      <c r="C46" s="13">
        <v>1.4910000000000001</v>
      </c>
      <c r="D46" s="13">
        <v>1.462</v>
      </c>
      <c r="E46" s="14"/>
      <c r="F46" s="14"/>
      <c r="H46" s="13">
        <f>H45+3</f>
        <v>120</v>
      </c>
      <c r="I46" s="13">
        <v>1.278</v>
      </c>
      <c r="J46" s="13">
        <v>1.2529999999999999</v>
      </c>
      <c r="L46" s="13">
        <f>L45+3</f>
        <v>120</v>
      </c>
      <c r="M46" s="13">
        <v>1.323</v>
      </c>
      <c r="N46" s="13">
        <v>1.3049999999999999</v>
      </c>
      <c r="P46" s="13">
        <f>P45+3</f>
        <v>120</v>
      </c>
      <c r="Q46" s="13">
        <v>1.4510000000000001</v>
      </c>
      <c r="R46" s="13">
        <v>1.444</v>
      </c>
      <c r="T46" s="13">
        <f>T45+3</f>
        <v>120</v>
      </c>
      <c r="U46" s="13">
        <v>1.4470000000000001</v>
      </c>
      <c r="V46" s="13">
        <v>1.49</v>
      </c>
      <c r="X46" s="13">
        <f>X45+3</f>
        <v>120</v>
      </c>
      <c r="Y46" s="13">
        <v>1.494</v>
      </c>
      <c r="Z46" s="13">
        <v>1.417</v>
      </c>
      <c r="AB46" s="13">
        <f>AB45+3</f>
        <v>120</v>
      </c>
      <c r="AC46" s="13">
        <v>1.42</v>
      </c>
      <c r="AD46" s="13">
        <v>1.385</v>
      </c>
      <c r="AF46" s="13">
        <f>AF45+3</f>
        <v>120</v>
      </c>
      <c r="AG46" s="13">
        <v>1.512</v>
      </c>
      <c r="AH46" s="13">
        <v>1.4350000000000001</v>
      </c>
      <c r="AJ46" s="13">
        <f>AJ45+3</f>
        <v>120</v>
      </c>
      <c r="AK46" s="13">
        <v>1.43</v>
      </c>
      <c r="AL46" s="13">
        <v>1.3879999999999999</v>
      </c>
    </row>
    <row r="47" spans="1:38" x14ac:dyDescent="0.2">
      <c r="A47" s="13">
        <f>A46+3</f>
        <v>123</v>
      </c>
      <c r="B47" s="13">
        <v>1.47</v>
      </c>
      <c r="C47" s="13">
        <v>1.492</v>
      </c>
      <c r="D47" s="13">
        <v>1.4650000000000001</v>
      </c>
      <c r="E47" s="14"/>
      <c r="F47" s="14"/>
      <c r="H47" s="13">
        <f>H46+3</f>
        <v>123</v>
      </c>
      <c r="I47" s="13">
        <v>1.2789999999999999</v>
      </c>
      <c r="J47" s="13">
        <v>1.256</v>
      </c>
      <c r="L47" s="13">
        <f>L46+3</f>
        <v>123</v>
      </c>
      <c r="M47" s="13">
        <v>1.3260000000000001</v>
      </c>
      <c r="N47" s="13">
        <v>1.3049999999999999</v>
      </c>
      <c r="P47" s="13">
        <f>P46+3</f>
        <v>123</v>
      </c>
      <c r="Q47" s="13">
        <v>1.456</v>
      </c>
      <c r="R47" s="13">
        <v>1.4490000000000001</v>
      </c>
      <c r="T47" s="13">
        <f>T46+3</f>
        <v>123</v>
      </c>
      <c r="U47" s="13">
        <v>1.452</v>
      </c>
      <c r="V47" s="13">
        <v>1.498</v>
      </c>
      <c r="X47" s="13">
        <f>X46+3</f>
        <v>123</v>
      </c>
      <c r="Y47" s="13">
        <v>1.4910000000000001</v>
      </c>
      <c r="Z47" s="13">
        <v>1.4219999999999999</v>
      </c>
      <c r="AB47" s="13">
        <f>AB46+3</f>
        <v>123</v>
      </c>
      <c r="AC47" s="13">
        <v>1.4259999999999999</v>
      </c>
      <c r="AD47" s="13">
        <v>1.3879999999999999</v>
      </c>
      <c r="AF47" s="13">
        <f>AF46+3</f>
        <v>123</v>
      </c>
      <c r="AG47" s="13">
        <v>1.52</v>
      </c>
      <c r="AH47" s="13">
        <v>1.4379999999999999</v>
      </c>
      <c r="AJ47" s="13">
        <f>AJ46+3</f>
        <v>123</v>
      </c>
      <c r="AK47" s="13">
        <v>1.4370000000000001</v>
      </c>
      <c r="AL47" s="13">
        <v>1.391</v>
      </c>
    </row>
    <row r="48" spans="1:38" x14ac:dyDescent="0.2">
      <c r="A48" s="13">
        <f>A47+3</f>
        <v>126</v>
      </c>
      <c r="B48" s="13">
        <v>1.4750000000000001</v>
      </c>
      <c r="C48" s="13">
        <v>1.4970000000000001</v>
      </c>
      <c r="D48" s="13">
        <v>1.468</v>
      </c>
      <c r="E48" s="14"/>
      <c r="F48" s="14"/>
      <c r="H48" s="13">
        <f>H47+3</f>
        <v>126</v>
      </c>
      <c r="I48" s="13">
        <v>1.278</v>
      </c>
      <c r="J48" s="13">
        <v>1.256</v>
      </c>
      <c r="L48" s="13">
        <f>L47+3</f>
        <v>126</v>
      </c>
      <c r="M48" s="13">
        <v>1.329</v>
      </c>
      <c r="N48" s="13">
        <v>1.3120000000000001</v>
      </c>
      <c r="P48" s="13">
        <f>P47+3</f>
        <v>126</v>
      </c>
      <c r="Q48" s="13">
        <v>1.4650000000000001</v>
      </c>
      <c r="R48" s="13">
        <v>1.458</v>
      </c>
      <c r="T48" s="13">
        <f>T47+3</f>
        <v>126</v>
      </c>
      <c r="U48" s="13">
        <v>1.46</v>
      </c>
      <c r="V48" s="13">
        <v>1.5029999999999999</v>
      </c>
      <c r="X48" s="13">
        <f>X47+3</f>
        <v>126</v>
      </c>
      <c r="Y48" s="13">
        <v>1.498</v>
      </c>
      <c r="Z48" s="13">
        <v>1.4239999999999999</v>
      </c>
      <c r="AB48" s="13">
        <f>AB47+3</f>
        <v>126</v>
      </c>
      <c r="AC48" s="13">
        <v>1.4350000000000001</v>
      </c>
      <c r="AD48" s="13">
        <v>1.3939999999999999</v>
      </c>
      <c r="AF48" s="13">
        <f>AF47+3</f>
        <v>126</v>
      </c>
      <c r="AG48" s="13">
        <v>1.5209999999999999</v>
      </c>
      <c r="AH48" s="13">
        <v>1.4450000000000001</v>
      </c>
      <c r="AJ48" s="13">
        <f>AJ47+3</f>
        <v>126</v>
      </c>
      <c r="AK48" s="13">
        <v>1.4390000000000001</v>
      </c>
      <c r="AL48" s="13">
        <v>1.3979999999999999</v>
      </c>
    </row>
    <row r="49" spans="1:38" x14ac:dyDescent="0.2">
      <c r="A49" s="13">
        <f>A48+3</f>
        <v>129</v>
      </c>
      <c r="B49" s="13">
        <v>1.4810000000000001</v>
      </c>
      <c r="C49" s="13">
        <v>1.502</v>
      </c>
      <c r="D49" s="13">
        <v>1.474</v>
      </c>
      <c r="E49" s="14"/>
      <c r="F49" s="14"/>
      <c r="H49" s="13">
        <f>H48+3</f>
        <v>129</v>
      </c>
      <c r="I49" s="13">
        <v>1.2789999999999999</v>
      </c>
      <c r="J49" s="13">
        <v>1.256</v>
      </c>
      <c r="L49" s="13">
        <f>L48+3</f>
        <v>129</v>
      </c>
      <c r="M49" s="13">
        <v>1.329</v>
      </c>
      <c r="N49" s="13">
        <v>1.3109999999999999</v>
      </c>
      <c r="P49" s="13">
        <f>P48+3</f>
        <v>129</v>
      </c>
      <c r="Q49" s="13">
        <v>1.4650000000000001</v>
      </c>
      <c r="R49" s="13">
        <v>1.4610000000000001</v>
      </c>
      <c r="T49" s="13">
        <f>T48+3</f>
        <v>129</v>
      </c>
      <c r="U49" s="13">
        <v>1.462</v>
      </c>
      <c r="V49" s="13">
        <v>1.5109999999999999</v>
      </c>
      <c r="X49" s="13">
        <f>X48+3</f>
        <v>129</v>
      </c>
      <c r="Y49" s="13">
        <v>1.5069999999999999</v>
      </c>
      <c r="Z49" s="13">
        <v>1.427</v>
      </c>
      <c r="AB49" s="13">
        <f>AB48+3</f>
        <v>129</v>
      </c>
      <c r="AC49" s="13">
        <v>1.4359999999999999</v>
      </c>
      <c r="AD49" s="13">
        <v>1.4</v>
      </c>
      <c r="AF49" s="13">
        <f>AF48+3</f>
        <v>129</v>
      </c>
      <c r="AG49" s="13">
        <v>1.5269999999999999</v>
      </c>
      <c r="AH49" s="13">
        <v>1.4470000000000001</v>
      </c>
      <c r="AJ49" s="13">
        <f>AJ48+3</f>
        <v>129</v>
      </c>
      <c r="AK49" s="13">
        <v>1.4430000000000001</v>
      </c>
      <c r="AL49" s="13">
        <v>1.399</v>
      </c>
    </row>
    <row r="50" spans="1:38" x14ac:dyDescent="0.2">
      <c r="A50" s="13">
        <f>A49+3</f>
        <v>132</v>
      </c>
      <c r="B50" s="13">
        <v>1.4910000000000001</v>
      </c>
      <c r="C50" s="13">
        <v>1.5089999999999999</v>
      </c>
      <c r="D50" s="13">
        <v>1.48</v>
      </c>
      <c r="E50" s="14"/>
      <c r="F50" s="14"/>
      <c r="H50" s="13">
        <f>H49+3</f>
        <v>132</v>
      </c>
      <c r="I50" s="13">
        <v>1.2789999999999999</v>
      </c>
      <c r="J50" s="13">
        <v>1.2569999999999999</v>
      </c>
      <c r="L50" s="13">
        <f>L49+3</f>
        <v>132</v>
      </c>
      <c r="M50" s="13">
        <v>1.33</v>
      </c>
      <c r="N50" s="13">
        <v>1.3129999999999999</v>
      </c>
      <c r="P50" s="13">
        <f>P49+3</f>
        <v>132</v>
      </c>
      <c r="Q50" s="13">
        <v>1.4710000000000001</v>
      </c>
      <c r="R50" s="13">
        <v>1.464</v>
      </c>
      <c r="T50" s="13">
        <f>T49+3</f>
        <v>132</v>
      </c>
      <c r="U50" s="13">
        <v>1.4650000000000001</v>
      </c>
      <c r="V50" s="13">
        <v>1.5129999999999999</v>
      </c>
      <c r="X50" s="13">
        <f>X49+3</f>
        <v>132</v>
      </c>
      <c r="Y50" s="13">
        <v>1.506</v>
      </c>
      <c r="Z50" s="13">
        <v>1.4359999999999999</v>
      </c>
      <c r="AB50" s="13">
        <f>AB49+3</f>
        <v>132</v>
      </c>
      <c r="AC50" s="13">
        <v>1.4430000000000001</v>
      </c>
      <c r="AD50" s="13">
        <v>1.4</v>
      </c>
      <c r="AF50" s="13">
        <f>AF49+3</f>
        <v>132</v>
      </c>
      <c r="AG50" s="13">
        <v>1.536</v>
      </c>
      <c r="AH50" s="13">
        <v>1.4510000000000001</v>
      </c>
      <c r="AJ50" s="13">
        <f>AJ49+3</f>
        <v>132</v>
      </c>
      <c r="AK50" s="13">
        <v>1.454</v>
      </c>
      <c r="AL50" s="13">
        <v>1.4039999999999999</v>
      </c>
    </row>
    <row r="51" spans="1:38" x14ac:dyDescent="0.2">
      <c r="A51" s="13">
        <f>A50+3</f>
        <v>135</v>
      </c>
      <c r="B51" s="13">
        <v>1.496</v>
      </c>
      <c r="C51" s="13">
        <v>1.52</v>
      </c>
      <c r="D51" s="13">
        <v>1.49</v>
      </c>
      <c r="E51" s="14"/>
      <c r="F51" s="14"/>
      <c r="H51" s="13">
        <f>H50+3</f>
        <v>135</v>
      </c>
      <c r="I51" s="13">
        <v>1.2829999999999999</v>
      </c>
      <c r="J51" s="13">
        <v>1.2589999999999999</v>
      </c>
      <c r="L51" s="13">
        <f>L50+3</f>
        <v>135</v>
      </c>
      <c r="M51" s="13">
        <v>1.3340000000000001</v>
      </c>
      <c r="N51" s="13">
        <v>1.3160000000000001</v>
      </c>
      <c r="P51" s="13">
        <f>P50+3</f>
        <v>135</v>
      </c>
      <c r="Q51" s="13">
        <v>1.4750000000000001</v>
      </c>
      <c r="R51" s="13">
        <v>1.4690000000000001</v>
      </c>
      <c r="T51" s="13">
        <f>T50+3</f>
        <v>135</v>
      </c>
      <c r="U51" s="13">
        <v>1.47</v>
      </c>
      <c r="V51" s="13">
        <v>1.516</v>
      </c>
      <c r="X51" s="13">
        <f>X50+3</f>
        <v>135</v>
      </c>
      <c r="Y51" s="13">
        <v>1.514</v>
      </c>
      <c r="Z51" s="13">
        <v>1.4370000000000001</v>
      </c>
      <c r="AB51" s="13">
        <f>AB50+3</f>
        <v>135</v>
      </c>
      <c r="AC51" s="13">
        <v>1.4510000000000001</v>
      </c>
      <c r="AD51" s="13">
        <v>1.405</v>
      </c>
      <c r="AF51" s="13">
        <f>AF50+3</f>
        <v>135</v>
      </c>
      <c r="AG51" s="13">
        <v>1.5409999999999999</v>
      </c>
      <c r="AH51" s="13">
        <v>1.46</v>
      </c>
      <c r="AJ51" s="13">
        <f>AJ50+3</f>
        <v>135</v>
      </c>
      <c r="AK51" s="13">
        <v>1.454</v>
      </c>
      <c r="AL51" s="13">
        <v>1.411</v>
      </c>
    </row>
    <row r="52" spans="1:38" x14ac:dyDescent="0.2">
      <c r="A52" s="13">
        <f>A51+3</f>
        <v>138</v>
      </c>
      <c r="B52" s="13">
        <v>1.4970000000000001</v>
      </c>
      <c r="C52" s="13">
        <v>1.5229999999999999</v>
      </c>
      <c r="D52" s="13">
        <v>1.4970000000000001</v>
      </c>
      <c r="E52" s="14"/>
      <c r="F52" s="14"/>
      <c r="H52" s="13">
        <f>H51+3</f>
        <v>138</v>
      </c>
      <c r="I52" s="13">
        <v>1.282</v>
      </c>
      <c r="J52" s="13">
        <v>1.262</v>
      </c>
      <c r="L52" s="13">
        <f>L51+3</f>
        <v>138</v>
      </c>
      <c r="M52" s="13">
        <v>1.3380000000000001</v>
      </c>
      <c r="N52" s="13">
        <v>1.319</v>
      </c>
      <c r="P52" s="13">
        <f>P51+3</f>
        <v>138</v>
      </c>
      <c r="Q52" s="13">
        <v>1.4850000000000001</v>
      </c>
      <c r="R52" s="13">
        <v>1.4770000000000001</v>
      </c>
      <c r="T52" s="13">
        <f>T51+3</f>
        <v>138</v>
      </c>
      <c r="U52" s="13">
        <v>1.4750000000000001</v>
      </c>
      <c r="V52" s="13">
        <v>1.524</v>
      </c>
      <c r="X52" s="13">
        <f>X51+3</f>
        <v>138</v>
      </c>
      <c r="Y52" s="13">
        <v>1.5209999999999999</v>
      </c>
      <c r="Z52" s="13">
        <v>1.4430000000000001</v>
      </c>
      <c r="AB52" s="13">
        <f>AB51+3</f>
        <v>138</v>
      </c>
      <c r="AC52" s="13">
        <v>1.45</v>
      </c>
      <c r="AD52" s="13">
        <v>1.4119999999999999</v>
      </c>
      <c r="AF52" s="13">
        <f>AF51+3</f>
        <v>138</v>
      </c>
      <c r="AG52" s="13">
        <v>1.542</v>
      </c>
      <c r="AH52" s="13">
        <v>1.458</v>
      </c>
      <c r="AJ52" s="13">
        <f>AJ51+3</f>
        <v>138</v>
      </c>
      <c r="AK52" s="13">
        <v>1.46</v>
      </c>
      <c r="AL52" s="13">
        <v>1.4119999999999999</v>
      </c>
    </row>
    <row r="53" spans="1:38" x14ac:dyDescent="0.2">
      <c r="A53" s="13">
        <f>A52+3</f>
        <v>141</v>
      </c>
      <c r="B53" s="13">
        <v>1.502</v>
      </c>
      <c r="C53" s="13">
        <v>1.5249999999999999</v>
      </c>
      <c r="D53" s="13">
        <v>1.5009999999999999</v>
      </c>
      <c r="E53" s="14"/>
      <c r="F53" s="14"/>
      <c r="H53" s="13">
        <f>H52+3</f>
        <v>141</v>
      </c>
      <c r="I53" s="13">
        <v>1.282</v>
      </c>
      <c r="J53" s="13">
        <v>1.26</v>
      </c>
      <c r="L53" s="13">
        <f>L52+3</f>
        <v>141</v>
      </c>
      <c r="M53" s="13">
        <v>1.337</v>
      </c>
      <c r="N53" s="13">
        <v>1.3220000000000001</v>
      </c>
      <c r="P53" s="13">
        <f>P52+3</f>
        <v>141</v>
      </c>
      <c r="Q53" s="13">
        <v>1.486</v>
      </c>
      <c r="R53" s="13">
        <v>1.4790000000000001</v>
      </c>
      <c r="T53" s="13">
        <f>T52+3</f>
        <v>141</v>
      </c>
      <c r="U53" s="13">
        <v>1.478</v>
      </c>
      <c r="V53" s="13">
        <v>1.5269999999999999</v>
      </c>
      <c r="X53" s="13">
        <f>X52+3</f>
        <v>141</v>
      </c>
      <c r="Y53" s="13">
        <v>1.5249999999999999</v>
      </c>
      <c r="Z53" s="13">
        <v>1.45</v>
      </c>
      <c r="AB53" s="13">
        <f>AB52+3</f>
        <v>141</v>
      </c>
      <c r="AC53" s="13">
        <v>1.4570000000000001</v>
      </c>
      <c r="AD53" s="13">
        <v>1.413</v>
      </c>
      <c r="AF53" s="13">
        <f>AF52+3</f>
        <v>141</v>
      </c>
      <c r="AG53" s="13">
        <v>1.5529999999999999</v>
      </c>
      <c r="AH53" s="13">
        <v>1.464</v>
      </c>
      <c r="AJ53" s="13">
        <f>AJ52+3</f>
        <v>141</v>
      </c>
      <c r="AK53" s="13">
        <v>1.4690000000000001</v>
      </c>
      <c r="AL53" s="13">
        <v>1.417</v>
      </c>
    </row>
    <row r="54" spans="1:38" x14ac:dyDescent="0.2">
      <c r="A54" s="13">
        <f>A53+3</f>
        <v>144</v>
      </c>
      <c r="B54" s="13">
        <v>1.508</v>
      </c>
      <c r="C54" s="13">
        <v>1.532</v>
      </c>
      <c r="D54" s="13">
        <v>1.504</v>
      </c>
      <c r="E54" s="14"/>
      <c r="F54" s="14"/>
      <c r="H54" s="13">
        <f>H53+3</f>
        <v>144</v>
      </c>
      <c r="I54" s="13">
        <v>1.2829999999999999</v>
      </c>
      <c r="J54" s="13">
        <v>1.262</v>
      </c>
      <c r="L54" s="13">
        <f>L53+3</f>
        <v>144</v>
      </c>
      <c r="M54" s="13">
        <v>1.341</v>
      </c>
      <c r="N54" s="13">
        <v>1.3220000000000001</v>
      </c>
      <c r="P54" s="13">
        <f>P53+3</f>
        <v>144</v>
      </c>
      <c r="Q54" s="13">
        <v>1.4910000000000001</v>
      </c>
      <c r="R54" s="13">
        <v>1.4830000000000001</v>
      </c>
      <c r="T54" s="13">
        <f>T53+3</f>
        <v>144</v>
      </c>
      <c r="U54" s="13">
        <v>1.4790000000000001</v>
      </c>
      <c r="V54" s="13">
        <v>1.5329999999999999</v>
      </c>
      <c r="X54" s="13">
        <f>X53+3</f>
        <v>144</v>
      </c>
      <c r="Y54" s="13">
        <v>1.53</v>
      </c>
      <c r="Z54" s="13">
        <v>1.4510000000000001</v>
      </c>
      <c r="AB54" s="13">
        <f>AB53+3</f>
        <v>144</v>
      </c>
      <c r="AC54" s="13">
        <v>1.4650000000000001</v>
      </c>
      <c r="AD54" s="13">
        <v>1.419</v>
      </c>
      <c r="AF54" s="13">
        <f>AF53+3</f>
        <v>144</v>
      </c>
      <c r="AG54" s="13">
        <v>1.554</v>
      </c>
      <c r="AH54" s="13">
        <v>1.4710000000000001</v>
      </c>
      <c r="AJ54" s="13">
        <f>AJ53+3</f>
        <v>144</v>
      </c>
      <c r="AK54" s="13">
        <v>1.4710000000000001</v>
      </c>
      <c r="AL54" s="13">
        <v>1.425</v>
      </c>
    </row>
    <row r="55" spans="1:38" x14ac:dyDescent="0.2">
      <c r="A55" s="13">
        <f>A54+3</f>
        <v>147</v>
      </c>
      <c r="B55" s="13">
        <v>1.5149999999999999</v>
      </c>
      <c r="C55" s="13">
        <v>1.5369999999999999</v>
      </c>
      <c r="D55" s="13">
        <v>1.5109999999999999</v>
      </c>
      <c r="E55" s="14"/>
      <c r="F55" s="14"/>
      <c r="H55" s="13">
        <f>H54+3</f>
        <v>147</v>
      </c>
      <c r="I55" s="13">
        <v>1.284</v>
      </c>
      <c r="J55" s="13">
        <v>1.2629999999999999</v>
      </c>
      <c r="L55" s="13">
        <f>L54+3</f>
        <v>147</v>
      </c>
      <c r="M55" s="13">
        <v>1.343</v>
      </c>
      <c r="N55" s="13">
        <v>1.3240000000000001</v>
      </c>
      <c r="P55" s="13">
        <f>P54+3</f>
        <v>147</v>
      </c>
      <c r="Q55" s="13">
        <v>1.4990000000000001</v>
      </c>
      <c r="R55" s="13">
        <v>1.49</v>
      </c>
      <c r="T55" s="13">
        <f>T54+3</f>
        <v>147</v>
      </c>
      <c r="U55" s="13">
        <v>1.486</v>
      </c>
      <c r="V55" s="13">
        <v>1.5409999999999999</v>
      </c>
      <c r="X55" s="13">
        <f>X54+3</f>
        <v>147</v>
      </c>
      <c r="Y55" s="13">
        <v>1.538</v>
      </c>
      <c r="Z55" s="13">
        <v>1.458</v>
      </c>
      <c r="AB55" s="13">
        <f>AB54+3</f>
        <v>147</v>
      </c>
      <c r="AC55" s="13">
        <v>1.4730000000000001</v>
      </c>
      <c r="AD55" s="13">
        <v>1.425</v>
      </c>
      <c r="AF55" s="13">
        <f>AF54+3</f>
        <v>147</v>
      </c>
      <c r="AG55" s="13">
        <v>1.5580000000000001</v>
      </c>
      <c r="AH55" s="13">
        <v>1.47</v>
      </c>
      <c r="AJ55" s="13">
        <f>AJ54+3</f>
        <v>147</v>
      </c>
      <c r="AK55" s="13">
        <v>1.476</v>
      </c>
      <c r="AL55" s="13">
        <v>1.4239999999999999</v>
      </c>
    </row>
    <row r="56" spans="1:38" x14ac:dyDescent="0.2">
      <c r="A56" s="13">
        <f>A55+3</f>
        <v>150</v>
      </c>
      <c r="B56" s="13">
        <v>1.5229999999999999</v>
      </c>
      <c r="C56" s="13">
        <v>1.544</v>
      </c>
      <c r="D56" s="13">
        <v>1.5189999999999999</v>
      </c>
      <c r="E56" s="14"/>
      <c r="F56" s="14"/>
      <c r="H56" s="13">
        <f>H55+3</f>
        <v>150</v>
      </c>
      <c r="I56" s="13">
        <v>1.286</v>
      </c>
      <c r="J56" s="13">
        <v>1.268</v>
      </c>
      <c r="L56" s="13">
        <f>L55+3</f>
        <v>150</v>
      </c>
      <c r="M56" s="13">
        <v>1.347</v>
      </c>
      <c r="N56" s="13">
        <v>1.327</v>
      </c>
      <c r="P56" s="13">
        <f>P55+3</f>
        <v>150</v>
      </c>
      <c r="Q56" s="13">
        <v>1.5</v>
      </c>
      <c r="R56" s="13">
        <v>1.496</v>
      </c>
      <c r="T56" s="13">
        <f>T55+3</f>
        <v>150</v>
      </c>
      <c r="U56" s="13">
        <v>1.4890000000000001</v>
      </c>
      <c r="V56" s="13">
        <v>1.5409999999999999</v>
      </c>
      <c r="X56" s="13">
        <f>X55+3</f>
        <v>150</v>
      </c>
      <c r="Y56" s="13">
        <v>1.5369999999999999</v>
      </c>
      <c r="Z56" s="13">
        <v>1.4630000000000001</v>
      </c>
      <c r="AB56" s="13">
        <f>AB55+3</f>
        <v>150</v>
      </c>
      <c r="AC56" s="13">
        <v>1.4730000000000001</v>
      </c>
      <c r="AD56" s="13">
        <v>1.4279999999999999</v>
      </c>
      <c r="AF56" s="13">
        <f>AF55+3</f>
        <v>150</v>
      </c>
      <c r="AG56" s="13">
        <v>1.5640000000000001</v>
      </c>
      <c r="AH56" s="13">
        <v>1.4750000000000001</v>
      </c>
      <c r="AJ56" s="13">
        <f>AJ55+3</f>
        <v>150</v>
      </c>
      <c r="AK56" s="13">
        <v>1.4790000000000001</v>
      </c>
      <c r="AL56" s="13">
        <v>1.43</v>
      </c>
    </row>
    <row r="57" spans="1:38" x14ac:dyDescent="0.2">
      <c r="A57" s="13">
        <f>A56+3</f>
        <v>153</v>
      </c>
      <c r="B57" s="13">
        <v>1.532</v>
      </c>
      <c r="C57" s="13">
        <v>1.5549999999999999</v>
      </c>
      <c r="D57" s="13">
        <v>1.5249999999999999</v>
      </c>
      <c r="E57" s="14"/>
      <c r="F57" s="14"/>
      <c r="H57" s="13">
        <f>H56+3</f>
        <v>153</v>
      </c>
      <c r="I57" s="13">
        <v>1.2849999999999999</v>
      </c>
      <c r="J57" s="13">
        <v>1.266</v>
      </c>
      <c r="L57" s="13">
        <f>L56+3</f>
        <v>153</v>
      </c>
      <c r="M57" s="13">
        <v>1.35</v>
      </c>
      <c r="N57" s="13">
        <v>1.3320000000000001</v>
      </c>
      <c r="P57" s="13">
        <f>P56+3</f>
        <v>153</v>
      </c>
      <c r="Q57" s="13">
        <v>1.504</v>
      </c>
      <c r="R57" s="13">
        <v>1.498</v>
      </c>
      <c r="T57" s="13">
        <f>T56+3</f>
        <v>153</v>
      </c>
      <c r="U57" s="13">
        <v>1.492</v>
      </c>
      <c r="V57" s="13">
        <v>1.548</v>
      </c>
      <c r="X57" s="13">
        <f>X56+3</f>
        <v>153</v>
      </c>
      <c r="Y57" s="13">
        <v>1.5429999999999999</v>
      </c>
      <c r="Z57" s="13">
        <v>1.4650000000000001</v>
      </c>
      <c r="AB57" s="13">
        <f>AB56+3</f>
        <v>153</v>
      </c>
      <c r="AC57" s="13">
        <v>1.4790000000000001</v>
      </c>
      <c r="AD57" s="13">
        <v>1.429</v>
      </c>
      <c r="AF57" s="13">
        <f>AF56+3</f>
        <v>153</v>
      </c>
      <c r="AG57" s="13">
        <v>1.5740000000000001</v>
      </c>
      <c r="AH57" s="13">
        <v>1.482</v>
      </c>
      <c r="AJ57" s="13">
        <f>AJ56+3</f>
        <v>153</v>
      </c>
      <c r="AK57" s="13">
        <v>1.4890000000000001</v>
      </c>
      <c r="AL57" s="13">
        <v>1.4359999999999999</v>
      </c>
    </row>
    <row r="58" spans="1:38" x14ac:dyDescent="0.2">
      <c r="A58" s="13">
        <f>A57+3</f>
        <v>156</v>
      </c>
      <c r="B58" s="13">
        <v>1.5289999999999999</v>
      </c>
      <c r="C58" s="13">
        <v>1.5609999999999999</v>
      </c>
      <c r="D58" s="13">
        <v>1.5349999999999999</v>
      </c>
      <c r="E58" s="14"/>
      <c r="F58" s="14"/>
      <c r="H58" s="13">
        <f>H57+3</f>
        <v>156</v>
      </c>
      <c r="I58" s="13">
        <v>1.2849999999999999</v>
      </c>
      <c r="J58" s="13">
        <v>1.266</v>
      </c>
      <c r="L58" s="13">
        <f>L57+3</f>
        <v>156</v>
      </c>
      <c r="M58" s="13">
        <v>1.349</v>
      </c>
      <c r="N58" s="13">
        <v>1.3320000000000001</v>
      </c>
      <c r="P58" s="13">
        <f>P57+3</f>
        <v>156</v>
      </c>
      <c r="Q58" s="13">
        <v>1.5089999999999999</v>
      </c>
      <c r="R58" s="13">
        <v>1.504</v>
      </c>
      <c r="T58" s="13">
        <f>T57+3</f>
        <v>156</v>
      </c>
      <c r="U58" s="13">
        <v>1.502</v>
      </c>
      <c r="V58" s="13">
        <v>1.5529999999999999</v>
      </c>
      <c r="X58" s="13">
        <f>X57+3</f>
        <v>156</v>
      </c>
      <c r="Y58" s="13">
        <v>1.552</v>
      </c>
      <c r="Z58" s="13">
        <v>1.468</v>
      </c>
      <c r="AB58" s="13">
        <f>AB57+3</f>
        <v>156</v>
      </c>
      <c r="AC58" s="13">
        <v>1.4850000000000001</v>
      </c>
      <c r="AD58" s="13">
        <v>1.4330000000000001</v>
      </c>
      <c r="AF58" s="13">
        <f>AF57+3</f>
        <v>156</v>
      </c>
      <c r="AG58" s="13">
        <v>1.575</v>
      </c>
      <c r="AH58" s="13">
        <v>1.4870000000000001</v>
      </c>
      <c r="AJ58" s="13">
        <f>AJ57+3</f>
        <v>156</v>
      </c>
      <c r="AK58" s="13">
        <v>1.4890000000000001</v>
      </c>
      <c r="AL58" s="13">
        <v>1.4370000000000001</v>
      </c>
    </row>
    <row r="59" spans="1:38" x14ac:dyDescent="0.2">
      <c r="A59" s="13">
        <f>A58+3</f>
        <v>159</v>
      </c>
      <c r="B59" s="13">
        <v>1.5369999999999999</v>
      </c>
      <c r="C59" s="13">
        <v>1.5640000000000001</v>
      </c>
      <c r="D59" s="13">
        <v>1.538</v>
      </c>
      <c r="E59" s="14"/>
      <c r="F59" s="14"/>
      <c r="H59" s="13">
        <f>H58+3</f>
        <v>159</v>
      </c>
      <c r="I59" s="13">
        <v>1.2869999999999999</v>
      </c>
      <c r="J59" s="13">
        <v>1.2669999999999999</v>
      </c>
      <c r="L59" s="13">
        <f>L58+3</f>
        <v>159</v>
      </c>
      <c r="M59" s="13">
        <v>1.351</v>
      </c>
      <c r="N59" s="13">
        <v>1.333</v>
      </c>
      <c r="P59" s="13">
        <f>P58+3</f>
        <v>159</v>
      </c>
      <c r="Q59" s="13">
        <v>1.52</v>
      </c>
      <c r="R59" s="13">
        <v>1.5109999999999999</v>
      </c>
      <c r="T59" s="13">
        <f>T58+3</f>
        <v>159</v>
      </c>
      <c r="U59" s="13">
        <v>1.4990000000000001</v>
      </c>
      <c r="V59" s="13">
        <v>1.5569999999999999</v>
      </c>
      <c r="X59" s="13">
        <f>X58+3</f>
        <v>159</v>
      </c>
      <c r="Y59" s="13">
        <v>1.5549999999999999</v>
      </c>
      <c r="Z59" s="13">
        <v>1.4770000000000001</v>
      </c>
      <c r="AB59" s="13">
        <f>AB58+3</f>
        <v>159</v>
      </c>
      <c r="AC59" s="13">
        <v>1.494</v>
      </c>
      <c r="AD59" s="13">
        <v>1.4419999999999999</v>
      </c>
      <c r="AF59" s="13">
        <f>AF58+3</f>
        <v>159</v>
      </c>
      <c r="AG59" s="13">
        <v>1.5820000000000001</v>
      </c>
      <c r="AH59" s="13">
        <v>1.488</v>
      </c>
      <c r="AJ59" s="13">
        <f>AJ58+3</f>
        <v>159</v>
      </c>
      <c r="AK59" s="13">
        <v>1.4970000000000001</v>
      </c>
      <c r="AL59" s="13">
        <v>1.4430000000000001</v>
      </c>
    </row>
    <row r="60" spans="1:38" x14ac:dyDescent="0.2">
      <c r="A60" s="13">
        <f>A59+3</f>
        <v>162</v>
      </c>
      <c r="B60" s="13">
        <v>1.544</v>
      </c>
      <c r="C60" s="13">
        <v>1.5720000000000001</v>
      </c>
      <c r="D60" s="13">
        <v>1.5409999999999999</v>
      </c>
      <c r="E60" s="14"/>
      <c r="F60" s="14"/>
      <c r="H60" s="13">
        <f>H59+3</f>
        <v>162</v>
      </c>
      <c r="I60" s="13">
        <v>1.29</v>
      </c>
      <c r="J60" s="13">
        <v>1.27</v>
      </c>
      <c r="L60" s="13">
        <f>L59+3</f>
        <v>162</v>
      </c>
      <c r="M60" s="13">
        <v>1.353</v>
      </c>
      <c r="N60" s="13">
        <v>1.337</v>
      </c>
      <c r="P60" s="13">
        <f>P59+3</f>
        <v>162</v>
      </c>
      <c r="Q60" s="13">
        <v>1.5209999999999999</v>
      </c>
      <c r="R60" s="13">
        <v>1.5169999999999999</v>
      </c>
      <c r="T60" s="13">
        <f>T59+3</f>
        <v>162</v>
      </c>
      <c r="U60" s="13">
        <v>1.5069999999999999</v>
      </c>
      <c r="V60" s="13">
        <v>1.5620000000000001</v>
      </c>
      <c r="X60" s="13">
        <f>X59+3</f>
        <v>162</v>
      </c>
      <c r="Y60" s="13">
        <v>1.5569999999999999</v>
      </c>
      <c r="Z60" s="13">
        <v>1.478</v>
      </c>
      <c r="AB60" s="13">
        <f>AB59+3</f>
        <v>162</v>
      </c>
      <c r="AC60" s="13">
        <v>1.494</v>
      </c>
      <c r="AD60" s="13">
        <v>1.44</v>
      </c>
      <c r="AF60" s="13">
        <f>AF59+3</f>
        <v>162</v>
      </c>
      <c r="AG60" s="13">
        <v>1.591</v>
      </c>
      <c r="AH60" s="13">
        <v>1.4910000000000001</v>
      </c>
      <c r="AJ60" s="13">
        <f>AJ59+3</f>
        <v>162</v>
      </c>
      <c r="AK60" s="13">
        <v>1.504</v>
      </c>
      <c r="AL60" s="13">
        <v>1.4490000000000001</v>
      </c>
    </row>
    <row r="61" spans="1:38" x14ac:dyDescent="0.2">
      <c r="A61" s="13">
        <f>A60+3</f>
        <v>165</v>
      </c>
      <c r="B61" s="13">
        <v>1.5509999999999999</v>
      </c>
      <c r="C61" s="13">
        <v>1.5760000000000001</v>
      </c>
      <c r="D61" s="13">
        <v>1.546</v>
      </c>
      <c r="E61" s="14"/>
      <c r="F61" s="14"/>
      <c r="H61" s="13">
        <f>H60+3</f>
        <v>165</v>
      </c>
      <c r="I61" s="13">
        <v>1.286</v>
      </c>
      <c r="J61" s="13">
        <v>1.27</v>
      </c>
      <c r="L61" s="13">
        <f>L60+3</f>
        <v>165</v>
      </c>
      <c r="M61" s="13">
        <v>1.3580000000000001</v>
      </c>
      <c r="N61" s="13">
        <v>1.34</v>
      </c>
      <c r="P61" s="13">
        <f>P60+3</f>
        <v>165</v>
      </c>
      <c r="Q61" s="13">
        <v>1.524</v>
      </c>
      <c r="R61" s="13">
        <v>1.518</v>
      </c>
      <c r="T61" s="13">
        <f>T60+3</f>
        <v>165</v>
      </c>
      <c r="U61" s="13">
        <v>1.5129999999999999</v>
      </c>
      <c r="V61" s="13">
        <v>1.569</v>
      </c>
      <c r="X61" s="13">
        <f>X60+3</f>
        <v>165</v>
      </c>
      <c r="Y61" s="13">
        <v>1.5660000000000001</v>
      </c>
      <c r="Z61" s="13">
        <v>1.4830000000000001</v>
      </c>
      <c r="AB61" s="13">
        <f>AB60+3</f>
        <v>165</v>
      </c>
      <c r="AC61" s="13">
        <v>1.4990000000000001</v>
      </c>
      <c r="AD61" s="13">
        <v>1.4470000000000001</v>
      </c>
      <c r="AF61" s="13">
        <f>AF60+3</f>
        <v>165</v>
      </c>
      <c r="AG61" s="13">
        <v>1.591</v>
      </c>
      <c r="AH61" s="13">
        <v>1.4970000000000001</v>
      </c>
      <c r="AJ61" s="13">
        <f>AJ60+3</f>
        <v>165</v>
      </c>
      <c r="AK61" s="13">
        <v>1.506</v>
      </c>
      <c r="AL61" s="13">
        <v>1.4490000000000001</v>
      </c>
    </row>
    <row r="62" spans="1:38" x14ac:dyDescent="0.2">
      <c r="A62" s="13">
        <f>A61+3</f>
        <v>168</v>
      </c>
      <c r="B62" s="13">
        <v>1.5640000000000001</v>
      </c>
      <c r="C62" s="13">
        <v>1.5840000000000001</v>
      </c>
      <c r="D62" s="13">
        <v>1.554</v>
      </c>
      <c r="E62" s="14"/>
      <c r="F62" s="14"/>
      <c r="H62" s="13">
        <f>H61+3</f>
        <v>168</v>
      </c>
      <c r="I62" s="13">
        <v>1.29</v>
      </c>
      <c r="J62" s="13">
        <v>1.27</v>
      </c>
      <c r="L62" s="13">
        <f>L61+3</f>
        <v>168</v>
      </c>
      <c r="M62" s="13">
        <v>1.357</v>
      </c>
      <c r="N62" s="13">
        <v>1.339</v>
      </c>
      <c r="P62" s="13">
        <f>P61+3</f>
        <v>168</v>
      </c>
      <c r="Q62" s="13">
        <v>1.5289999999999999</v>
      </c>
      <c r="R62" s="13">
        <v>1.5249999999999999</v>
      </c>
      <c r="T62" s="13">
        <f>T61+3</f>
        <v>168</v>
      </c>
      <c r="U62" s="13">
        <v>1.5109999999999999</v>
      </c>
      <c r="V62" s="13">
        <v>1.575</v>
      </c>
      <c r="X62" s="13">
        <f>X61+3</f>
        <v>168</v>
      </c>
      <c r="Y62" s="13">
        <v>1.57</v>
      </c>
      <c r="Z62" s="13">
        <v>1.492</v>
      </c>
      <c r="AB62" s="13">
        <f>AB61+3</f>
        <v>168</v>
      </c>
      <c r="AC62" s="13">
        <v>1.5089999999999999</v>
      </c>
      <c r="AD62" s="13">
        <v>1.4510000000000001</v>
      </c>
      <c r="AF62" s="13">
        <f>AF61+3</f>
        <v>168</v>
      </c>
      <c r="AG62" s="13">
        <v>1.5940000000000001</v>
      </c>
      <c r="AH62" s="13">
        <v>1.498</v>
      </c>
      <c r="AJ62" s="13">
        <f>AJ61+3</f>
        <v>168</v>
      </c>
      <c r="AK62" s="13">
        <v>1.51</v>
      </c>
      <c r="AL62" s="13">
        <v>1.454</v>
      </c>
    </row>
    <row r="63" spans="1:38" x14ac:dyDescent="0.2">
      <c r="A63" s="13">
        <f>A62+3</f>
        <v>171</v>
      </c>
      <c r="B63" s="13">
        <v>1.5680000000000001</v>
      </c>
      <c r="C63" s="13">
        <v>1.5960000000000001</v>
      </c>
      <c r="D63" s="13">
        <v>1.5629999999999999</v>
      </c>
      <c r="E63" s="14"/>
      <c r="F63" s="14"/>
      <c r="H63" s="13">
        <f>H62+3</f>
        <v>171</v>
      </c>
      <c r="I63" s="13">
        <v>1.292</v>
      </c>
      <c r="J63" s="13">
        <v>1.2709999999999999</v>
      </c>
      <c r="L63" s="13">
        <f>L62+3</f>
        <v>171</v>
      </c>
      <c r="M63" s="13">
        <v>1.36</v>
      </c>
      <c r="N63" s="13">
        <v>1.343</v>
      </c>
      <c r="P63" s="13">
        <f>P62+3</f>
        <v>171</v>
      </c>
      <c r="Q63" s="13">
        <v>1.538</v>
      </c>
      <c r="R63" s="13">
        <v>1.5329999999999999</v>
      </c>
      <c r="T63" s="13">
        <f>T62+3</f>
        <v>171</v>
      </c>
      <c r="U63" s="13">
        <v>1.5189999999999999</v>
      </c>
      <c r="V63" s="13">
        <v>1.5760000000000001</v>
      </c>
      <c r="X63" s="13">
        <f>X62+3</f>
        <v>171</v>
      </c>
      <c r="Y63" s="13">
        <v>1.5720000000000001</v>
      </c>
      <c r="Z63" s="13">
        <v>1.492</v>
      </c>
      <c r="AB63" s="13">
        <f>AB62+3</f>
        <v>171</v>
      </c>
      <c r="AC63" s="13">
        <v>1.5089999999999999</v>
      </c>
      <c r="AD63" s="13">
        <v>1.456</v>
      </c>
      <c r="AF63" s="13">
        <f>AF62+3</f>
        <v>171</v>
      </c>
      <c r="AG63" s="13">
        <v>1.6080000000000001</v>
      </c>
      <c r="AH63" s="13">
        <v>1.504</v>
      </c>
      <c r="AJ63" s="13">
        <f>AJ62+3</f>
        <v>171</v>
      </c>
      <c r="AK63" s="13">
        <v>1.52</v>
      </c>
      <c r="AL63" s="13">
        <v>1.4630000000000001</v>
      </c>
    </row>
    <row r="64" spans="1:38" x14ac:dyDescent="0.2">
      <c r="A64" s="13">
        <f>A63+3</f>
        <v>174</v>
      </c>
      <c r="B64" s="13">
        <v>1.569</v>
      </c>
      <c r="C64" s="13">
        <v>1.593</v>
      </c>
      <c r="D64" s="13">
        <v>1.569</v>
      </c>
      <c r="E64" s="14"/>
      <c r="F64" s="14"/>
      <c r="H64" s="13">
        <f>H63+3</f>
        <v>174</v>
      </c>
      <c r="I64" s="13">
        <v>1.292</v>
      </c>
      <c r="J64" s="13">
        <v>1.276</v>
      </c>
      <c r="L64" s="13">
        <f>L63+3</f>
        <v>174</v>
      </c>
      <c r="M64" s="13">
        <v>1.3660000000000001</v>
      </c>
      <c r="N64" s="13">
        <v>1.3460000000000001</v>
      </c>
      <c r="P64" s="13">
        <f>P63+3</f>
        <v>174</v>
      </c>
      <c r="Q64" s="13">
        <v>1.538</v>
      </c>
      <c r="R64" s="13">
        <v>1.5329999999999999</v>
      </c>
      <c r="T64" s="13">
        <f>T63+3</f>
        <v>174</v>
      </c>
      <c r="U64" s="13">
        <v>1.5209999999999999</v>
      </c>
      <c r="V64" s="13">
        <v>1.583</v>
      </c>
      <c r="X64" s="13">
        <f>X63+3</f>
        <v>174</v>
      </c>
      <c r="Y64" s="13">
        <v>1.579</v>
      </c>
      <c r="Z64" s="13">
        <v>1.4950000000000001</v>
      </c>
      <c r="AB64" s="13">
        <f>AB63+3</f>
        <v>174</v>
      </c>
      <c r="AC64" s="13">
        <v>1.5169999999999999</v>
      </c>
      <c r="AD64" s="13">
        <v>1.458</v>
      </c>
      <c r="AF64" s="13">
        <f>AF63+3</f>
        <v>174</v>
      </c>
      <c r="AG64" s="13">
        <v>1.6060000000000001</v>
      </c>
      <c r="AH64" s="13">
        <v>1.51</v>
      </c>
      <c r="AJ64" s="13">
        <f>AJ63+3</f>
        <v>174</v>
      </c>
      <c r="AK64" s="13">
        <v>1.52</v>
      </c>
      <c r="AL64" s="13">
        <v>1.462</v>
      </c>
    </row>
    <row r="65" spans="1:38" x14ac:dyDescent="0.2">
      <c r="A65" s="13">
        <f>A64+3</f>
        <v>177</v>
      </c>
      <c r="B65" s="13">
        <v>1.573</v>
      </c>
      <c r="C65" s="13">
        <v>1.5980000000000001</v>
      </c>
      <c r="D65" s="13">
        <v>1.569</v>
      </c>
      <c r="E65" s="14"/>
      <c r="F65" s="14"/>
      <c r="H65" s="13">
        <f>H64+3</f>
        <v>177</v>
      </c>
      <c r="I65" s="13">
        <v>1.2909999999999999</v>
      </c>
      <c r="J65" s="13">
        <v>1.274</v>
      </c>
      <c r="L65" s="13">
        <f>L64+3</f>
        <v>177</v>
      </c>
      <c r="M65" s="13">
        <v>1.367</v>
      </c>
      <c r="N65" s="13">
        <v>1.35</v>
      </c>
      <c r="P65" s="13">
        <f>P64+3</f>
        <v>177</v>
      </c>
      <c r="Q65" s="13">
        <v>1.5429999999999999</v>
      </c>
      <c r="R65" s="13">
        <v>1.54</v>
      </c>
      <c r="T65" s="13">
        <f>T64+3</f>
        <v>177</v>
      </c>
      <c r="U65" s="13">
        <v>1.5289999999999999</v>
      </c>
      <c r="V65" s="13">
        <v>1.589</v>
      </c>
      <c r="X65" s="13">
        <f>X64+3</f>
        <v>177</v>
      </c>
      <c r="Y65" s="13">
        <v>1.587</v>
      </c>
      <c r="Z65" s="13">
        <v>1.506</v>
      </c>
      <c r="AB65" s="13">
        <f>AB64+3</f>
        <v>177</v>
      </c>
      <c r="AC65" s="13">
        <v>1.5249999999999999</v>
      </c>
      <c r="AD65" s="13">
        <v>1.462</v>
      </c>
      <c r="AF65" s="13">
        <f>AF64+3</f>
        <v>177</v>
      </c>
      <c r="AG65" s="13">
        <v>1.611</v>
      </c>
      <c r="AH65" s="13">
        <v>1.5109999999999999</v>
      </c>
      <c r="AJ65" s="13">
        <f>AJ64+3</f>
        <v>177</v>
      </c>
      <c r="AK65" s="13">
        <v>1.5249999999999999</v>
      </c>
      <c r="AL65" s="13">
        <v>1.466</v>
      </c>
    </row>
    <row r="66" spans="1:38" x14ac:dyDescent="0.2">
      <c r="A66" s="13">
        <f>A65+3</f>
        <v>180</v>
      </c>
      <c r="B66" s="13">
        <v>1.58</v>
      </c>
      <c r="C66" s="13">
        <v>1.607</v>
      </c>
      <c r="D66" s="13">
        <v>1.5760000000000001</v>
      </c>
      <c r="E66" s="14"/>
      <c r="F66" s="14"/>
      <c r="H66" s="13">
        <f>H65+3</f>
        <v>180</v>
      </c>
      <c r="I66" s="13">
        <v>1.2929999999999999</v>
      </c>
      <c r="J66" s="13">
        <v>1.274</v>
      </c>
      <c r="L66" s="13">
        <f>L65+3</f>
        <v>180</v>
      </c>
      <c r="M66" s="13">
        <v>1.3660000000000001</v>
      </c>
      <c r="N66" s="13">
        <v>1.349</v>
      </c>
      <c r="P66" s="13">
        <f>P65+3</f>
        <v>180</v>
      </c>
      <c r="Q66" s="13">
        <v>1.5489999999999999</v>
      </c>
      <c r="R66" s="13">
        <v>1.542</v>
      </c>
      <c r="T66" s="13">
        <f>T65+3</f>
        <v>180</v>
      </c>
      <c r="U66" s="13">
        <v>1.5269999999999999</v>
      </c>
      <c r="V66" s="13">
        <v>1.5960000000000001</v>
      </c>
      <c r="X66" s="13">
        <f>X65+3</f>
        <v>180</v>
      </c>
      <c r="Y66" s="13">
        <v>1.587</v>
      </c>
      <c r="Z66" s="13">
        <v>1.5049999999999999</v>
      </c>
      <c r="AB66" s="13">
        <f>AB65+3</f>
        <v>180</v>
      </c>
      <c r="AC66" s="13">
        <v>1.5309999999999999</v>
      </c>
      <c r="AD66" s="13">
        <v>1.4710000000000001</v>
      </c>
      <c r="AF66" s="13">
        <f>AF65+3</f>
        <v>180</v>
      </c>
      <c r="AG66" s="13">
        <v>1.6220000000000001</v>
      </c>
      <c r="AH66" s="13">
        <v>1.5149999999999999</v>
      </c>
      <c r="AJ66" s="13">
        <f>AJ65+3</f>
        <v>180</v>
      </c>
      <c r="AK66" s="13">
        <v>1.534</v>
      </c>
      <c r="AL66" s="13">
        <v>1.4750000000000001</v>
      </c>
    </row>
    <row r="67" spans="1:38" x14ac:dyDescent="0.2">
      <c r="A67" s="13">
        <f>A66+3</f>
        <v>183</v>
      </c>
      <c r="B67" s="13">
        <v>1.5920000000000001</v>
      </c>
      <c r="C67" s="13">
        <v>1.6180000000000001</v>
      </c>
      <c r="D67" s="13">
        <v>1.5840000000000001</v>
      </c>
      <c r="E67" s="14"/>
      <c r="F67" s="14"/>
      <c r="H67" s="13">
        <f>H66+3</f>
        <v>183</v>
      </c>
      <c r="I67" s="13">
        <v>1.2929999999999999</v>
      </c>
      <c r="J67" s="13">
        <v>1.276</v>
      </c>
      <c r="L67" s="13">
        <f>L66+3</f>
        <v>183</v>
      </c>
      <c r="M67" s="13">
        <v>1.369</v>
      </c>
      <c r="N67" s="13">
        <v>1.3520000000000001</v>
      </c>
      <c r="P67" s="13">
        <f>P66+3</f>
        <v>183</v>
      </c>
      <c r="Q67" s="13">
        <v>1.5580000000000001</v>
      </c>
      <c r="R67" s="13">
        <v>1.552</v>
      </c>
      <c r="T67" s="13">
        <f>T66+3</f>
        <v>183</v>
      </c>
      <c r="U67" s="13">
        <v>1.5329999999999999</v>
      </c>
      <c r="V67" s="13">
        <v>1.5940000000000001</v>
      </c>
      <c r="X67" s="13">
        <f>X66+3</f>
        <v>183</v>
      </c>
      <c r="Y67" s="13">
        <v>1.591</v>
      </c>
      <c r="Z67" s="13">
        <v>1.512</v>
      </c>
      <c r="AB67" s="13">
        <f>AB66+3</f>
        <v>183</v>
      </c>
      <c r="AC67" s="13">
        <v>1.5309999999999999</v>
      </c>
      <c r="AD67" s="13">
        <v>1.472</v>
      </c>
      <c r="AF67" s="13">
        <f>AF66+3</f>
        <v>183</v>
      </c>
      <c r="AG67" s="13">
        <v>1.623</v>
      </c>
      <c r="AH67" s="13">
        <v>1.5269999999999999</v>
      </c>
      <c r="AJ67" s="13">
        <f>AJ66+3</f>
        <v>183</v>
      </c>
      <c r="AK67" s="13">
        <v>1.5349999999999999</v>
      </c>
      <c r="AL67" s="13">
        <v>1.4750000000000001</v>
      </c>
    </row>
    <row r="68" spans="1:38" x14ac:dyDescent="0.2">
      <c r="A68" s="13">
        <f>A67+3</f>
        <v>186</v>
      </c>
      <c r="B68" s="13">
        <v>1.593</v>
      </c>
      <c r="C68" s="13">
        <v>1.6240000000000001</v>
      </c>
      <c r="D68" s="13">
        <v>1.5960000000000001</v>
      </c>
      <c r="E68" s="14"/>
      <c r="F68" s="14"/>
      <c r="H68" s="13">
        <f>H67+3</f>
        <v>186</v>
      </c>
      <c r="I68" s="13">
        <v>1.2969999999999999</v>
      </c>
      <c r="J68" s="13">
        <v>1.278</v>
      </c>
      <c r="L68" s="13">
        <f>L67+3</f>
        <v>186</v>
      </c>
      <c r="M68" s="13">
        <v>1.373</v>
      </c>
      <c r="N68" s="13">
        <v>1.353</v>
      </c>
      <c r="P68" s="13">
        <f>P67+3</f>
        <v>186</v>
      </c>
      <c r="Q68" s="13">
        <v>1.5569999999999999</v>
      </c>
      <c r="R68" s="13">
        <v>1.552</v>
      </c>
      <c r="T68" s="13">
        <f>T67+3</f>
        <v>186</v>
      </c>
      <c r="U68" s="13">
        <v>1.538</v>
      </c>
      <c r="V68" s="13">
        <v>1.601</v>
      </c>
      <c r="X68" s="13">
        <f>X67+3</f>
        <v>186</v>
      </c>
      <c r="Y68" s="13">
        <v>1.601</v>
      </c>
      <c r="Z68" s="13">
        <v>1.5189999999999999</v>
      </c>
      <c r="AB68" s="13">
        <f>AB67+3</f>
        <v>186</v>
      </c>
      <c r="AC68" s="13">
        <v>1.5369999999999999</v>
      </c>
      <c r="AD68" s="13">
        <v>1.474</v>
      </c>
      <c r="AF68" s="13">
        <f>AF67+3</f>
        <v>186</v>
      </c>
      <c r="AG68" s="13">
        <v>1.629</v>
      </c>
      <c r="AH68" s="13">
        <v>1.524</v>
      </c>
      <c r="AJ68" s="13">
        <f>AJ67+3</f>
        <v>186</v>
      </c>
      <c r="AK68" s="13">
        <v>1.542</v>
      </c>
      <c r="AL68" s="13">
        <v>1.48</v>
      </c>
    </row>
    <row r="69" spans="1:38" x14ac:dyDescent="0.2">
      <c r="A69" s="13">
        <f>A68+3</f>
        <v>189</v>
      </c>
      <c r="B69" s="13">
        <v>1.5980000000000001</v>
      </c>
      <c r="C69" s="13">
        <v>1.6240000000000001</v>
      </c>
      <c r="D69" s="13">
        <v>1.6020000000000001</v>
      </c>
      <c r="E69" s="14"/>
      <c r="F69" s="14"/>
      <c r="H69" s="13">
        <f>H68+3</f>
        <v>189</v>
      </c>
      <c r="I69" s="13">
        <v>1.2949999999999999</v>
      </c>
      <c r="J69" s="13">
        <v>1.2789999999999999</v>
      </c>
      <c r="L69" s="13">
        <f>L68+3</f>
        <v>189</v>
      </c>
      <c r="M69" s="13">
        <v>1.377</v>
      </c>
      <c r="N69" s="13">
        <v>1.3560000000000001</v>
      </c>
      <c r="P69" s="13">
        <f>P68+3</f>
        <v>189</v>
      </c>
      <c r="Q69" s="13">
        <v>1.5620000000000001</v>
      </c>
      <c r="R69" s="13">
        <v>1.5569999999999999</v>
      </c>
      <c r="T69" s="13">
        <f>T68+3</f>
        <v>189</v>
      </c>
      <c r="U69" s="13">
        <v>1.5469999999999999</v>
      </c>
      <c r="V69" s="13">
        <v>1.609</v>
      </c>
      <c r="X69" s="13">
        <f>X68+3</f>
        <v>189</v>
      </c>
      <c r="Y69" s="13">
        <v>1.599</v>
      </c>
      <c r="Z69" s="13">
        <v>1.5189999999999999</v>
      </c>
      <c r="AB69" s="13">
        <f>AB68+3</f>
        <v>189</v>
      </c>
      <c r="AC69" s="13">
        <v>1.542</v>
      </c>
      <c r="AD69" s="13">
        <v>1.48</v>
      </c>
      <c r="AF69" s="13">
        <f>AF68+3</f>
        <v>189</v>
      </c>
      <c r="AG69" s="13">
        <v>1.6359999999999999</v>
      </c>
      <c r="AH69" s="13">
        <v>1.528</v>
      </c>
      <c r="AJ69" s="13">
        <f>AJ68+3</f>
        <v>189</v>
      </c>
      <c r="AK69" s="13">
        <v>1.548</v>
      </c>
      <c r="AL69" s="13">
        <v>1.488</v>
      </c>
    </row>
    <row r="70" spans="1:38" x14ac:dyDescent="0.2">
      <c r="A70" s="13">
        <f>A69+3</f>
        <v>192</v>
      </c>
      <c r="B70" s="13">
        <v>1.6020000000000001</v>
      </c>
      <c r="C70" s="13">
        <v>1.63</v>
      </c>
      <c r="D70" s="13">
        <v>1.5980000000000001</v>
      </c>
      <c r="E70" s="14"/>
      <c r="F70" s="14"/>
      <c r="H70" s="13">
        <f>H69+3</f>
        <v>192</v>
      </c>
      <c r="I70" s="13">
        <v>1.2949999999999999</v>
      </c>
      <c r="J70" s="13">
        <v>1.278</v>
      </c>
      <c r="L70" s="13">
        <f>L69+3</f>
        <v>192</v>
      </c>
      <c r="M70" s="13">
        <v>1.373</v>
      </c>
      <c r="N70" s="13">
        <v>1.361</v>
      </c>
      <c r="P70" s="13">
        <f>P69+3</f>
        <v>192</v>
      </c>
      <c r="Q70" s="13">
        <v>1.571</v>
      </c>
      <c r="R70" s="13">
        <v>1.5649999999999999</v>
      </c>
      <c r="T70" s="13">
        <f>T69+3</f>
        <v>192</v>
      </c>
      <c r="U70" s="13">
        <v>1.5449999999999999</v>
      </c>
      <c r="V70" s="13">
        <v>1.6120000000000001</v>
      </c>
      <c r="X70" s="13">
        <f>X69+3</f>
        <v>192</v>
      </c>
      <c r="Y70" s="13">
        <v>1.607</v>
      </c>
      <c r="Z70" s="13">
        <v>1.526</v>
      </c>
      <c r="AB70" s="13">
        <f>AB69+3</f>
        <v>192</v>
      </c>
      <c r="AC70" s="13">
        <v>1.554</v>
      </c>
      <c r="AD70" s="13">
        <v>1.4870000000000001</v>
      </c>
      <c r="AF70" s="13">
        <f>AF69+3</f>
        <v>192</v>
      </c>
      <c r="AG70" s="13">
        <v>1.6459999999999999</v>
      </c>
      <c r="AH70" s="13">
        <v>1.534</v>
      </c>
      <c r="AJ70" s="13">
        <f>AJ69+3</f>
        <v>192</v>
      </c>
      <c r="AK70" s="13">
        <v>1.5489999999999999</v>
      </c>
      <c r="AL70" s="13">
        <v>1.4870000000000001</v>
      </c>
    </row>
    <row r="71" spans="1:38" x14ac:dyDescent="0.2">
      <c r="A71" s="13">
        <f>A70+3</f>
        <v>195</v>
      </c>
      <c r="B71" s="13">
        <v>1.6160000000000001</v>
      </c>
      <c r="C71" s="13">
        <v>1.637</v>
      </c>
      <c r="D71" s="13">
        <v>1.607</v>
      </c>
      <c r="E71" s="14"/>
      <c r="F71" s="14"/>
      <c r="H71" s="13">
        <f>H70+3</f>
        <v>195</v>
      </c>
      <c r="I71" s="13">
        <v>1.2969999999999999</v>
      </c>
      <c r="J71" s="13">
        <v>1.2809999999999999</v>
      </c>
      <c r="L71" s="13">
        <f>L70+3</f>
        <v>195</v>
      </c>
      <c r="M71" s="13">
        <v>1.377</v>
      </c>
      <c r="N71" s="13">
        <v>1.36</v>
      </c>
      <c r="P71" s="13">
        <f>P70+3</f>
        <v>195</v>
      </c>
      <c r="Q71" s="13">
        <v>1.569</v>
      </c>
      <c r="R71" s="13">
        <v>1.571</v>
      </c>
      <c r="T71" s="13">
        <f>T70+3</f>
        <v>195</v>
      </c>
      <c r="U71" s="13">
        <v>1.5469999999999999</v>
      </c>
      <c r="V71" s="13">
        <v>1.615</v>
      </c>
      <c r="X71" s="13">
        <f>X70+3</f>
        <v>195</v>
      </c>
      <c r="Y71" s="13">
        <v>1.6160000000000001</v>
      </c>
      <c r="Z71" s="13">
        <v>1.5329999999999999</v>
      </c>
      <c r="AB71" s="13">
        <f>AB70+3</f>
        <v>195</v>
      </c>
      <c r="AC71" s="13">
        <v>1.552</v>
      </c>
      <c r="AD71" s="13">
        <v>1.488</v>
      </c>
      <c r="AF71" s="13">
        <f>AF70+3</f>
        <v>195</v>
      </c>
      <c r="AG71" s="13">
        <v>1.643</v>
      </c>
      <c r="AH71" s="13">
        <v>1.538</v>
      </c>
      <c r="AJ71" s="13">
        <f>AJ70+3</f>
        <v>195</v>
      </c>
      <c r="AK71" s="13">
        <v>1.5589999999999999</v>
      </c>
      <c r="AL71" s="13">
        <v>1.4910000000000001</v>
      </c>
    </row>
    <row r="72" spans="1:38" x14ac:dyDescent="0.2">
      <c r="A72" s="13">
        <f>A71+3</f>
        <v>198</v>
      </c>
      <c r="B72" s="13">
        <v>1.62</v>
      </c>
      <c r="C72" s="13">
        <v>1.647</v>
      </c>
      <c r="D72" s="13">
        <v>1.617</v>
      </c>
      <c r="E72" s="14"/>
      <c r="F72" s="14"/>
      <c r="H72" s="13">
        <f>H71+3</f>
        <v>198</v>
      </c>
      <c r="I72" s="13">
        <v>1.3</v>
      </c>
      <c r="J72" s="13">
        <v>1.282</v>
      </c>
      <c r="L72" s="13">
        <f>L71+3</f>
        <v>198</v>
      </c>
      <c r="M72" s="13">
        <v>1.381</v>
      </c>
      <c r="N72" s="13">
        <v>1.3620000000000001</v>
      </c>
      <c r="P72" s="13">
        <f>P71+3</f>
        <v>198</v>
      </c>
      <c r="Q72" s="13">
        <v>1.575</v>
      </c>
      <c r="R72" s="13">
        <v>1.571</v>
      </c>
      <c r="T72" s="13">
        <f>T71+3</f>
        <v>198</v>
      </c>
      <c r="U72" s="13">
        <v>1.5580000000000001</v>
      </c>
      <c r="V72" s="13">
        <v>1.621</v>
      </c>
      <c r="X72" s="13">
        <f>X71+3</f>
        <v>198</v>
      </c>
      <c r="Y72" s="13">
        <v>1.615</v>
      </c>
      <c r="Z72" s="13">
        <v>1.5349999999999999</v>
      </c>
      <c r="AB72" s="13">
        <f>AB71+3</f>
        <v>198</v>
      </c>
      <c r="AC72" s="13">
        <v>1.56</v>
      </c>
      <c r="AD72" s="13">
        <v>1.49</v>
      </c>
      <c r="AF72" s="13">
        <f>AF71+3</f>
        <v>198</v>
      </c>
      <c r="AG72" s="13">
        <v>1.651</v>
      </c>
      <c r="AH72" s="13">
        <v>1.538</v>
      </c>
      <c r="AJ72" s="13">
        <f>AJ71+3</f>
        <v>198</v>
      </c>
      <c r="AK72" s="13">
        <v>1.5640000000000001</v>
      </c>
      <c r="AL72" s="13">
        <v>1.5009999999999999</v>
      </c>
    </row>
    <row r="73" spans="1:38" x14ac:dyDescent="0.2">
      <c r="A73" s="13">
        <f>A72+3</f>
        <v>201</v>
      </c>
      <c r="B73" s="13">
        <v>1.619</v>
      </c>
      <c r="C73" s="13">
        <v>1.6479999999999999</v>
      </c>
      <c r="D73" s="13">
        <v>1.6220000000000001</v>
      </c>
      <c r="E73" s="14"/>
      <c r="F73" s="14"/>
      <c r="H73" s="13">
        <f>H72+3</f>
        <v>201</v>
      </c>
      <c r="I73" s="13">
        <v>1.298</v>
      </c>
      <c r="J73" s="13">
        <v>1.284</v>
      </c>
      <c r="L73" s="13">
        <f>L72+3</f>
        <v>201</v>
      </c>
      <c r="M73" s="13">
        <v>1.3859999999999999</v>
      </c>
      <c r="N73" s="13">
        <v>1.365</v>
      </c>
      <c r="P73" s="13">
        <f>P72+3</f>
        <v>201</v>
      </c>
      <c r="Q73" s="13">
        <v>1.5820000000000001</v>
      </c>
      <c r="R73" s="13">
        <v>1.577</v>
      </c>
      <c r="T73" s="13">
        <f>T72+3</f>
        <v>201</v>
      </c>
      <c r="U73" s="13">
        <v>1.5569999999999999</v>
      </c>
      <c r="V73" s="13">
        <v>1.6319999999999999</v>
      </c>
      <c r="X73" s="13">
        <f>X72+3</f>
        <v>201</v>
      </c>
      <c r="Y73" s="13">
        <v>1.62</v>
      </c>
      <c r="Z73" s="13">
        <v>1.5389999999999999</v>
      </c>
      <c r="AB73" s="13">
        <f>AB72+3</f>
        <v>201</v>
      </c>
      <c r="AC73" s="13">
        <v>1.5669999999999999</v>
      </c>
      <c r="AD73" s="13">
        <v>1.496</v>
      </c>
      <c r="AF73" s="13">
        <f>AF72+3</f>
        <v>201</v>
      </c>
      <c r="AG73" s="13">
        <v>1.6619999999999999</v>
      </c>
      <c r="AH73" s="13">
        <v>1.544</v>
      </c>
      <c r="AJ73" s="13">
        <f>AJ72+3</f>
        <v>201</v>
      </c>
      <c r="AK73" s="13">
        <v>1.5660000000000001</v>
      </c>
      <c r="AL73" s="13">
        <v>1.5009999999999999</v>
      </c>
    </row>
    <row r="74" spans="1:38" x14ac:dyDescent="0.2">
      <c r="A74" s="13">
        <f>A73+3</f>
        <v>204</v>
      </c>
      <c r="B74" s="13">
        <v>1.625</v>
      </c>
      <c r="C74" s="13">
        <v>1.649</v>
      </c>
      <c r="D74" s="13">
        <v>1.62</v>
      </c>
      <c r="E74" s="14"/>
      <c r="F74" s="14"/>
      <c r="H74" s="13">
        <f>H73+3</f>
        <v>204</v>
      </c>
      <c r="I74" s="13">
        <v>1.2989999999999999</v>
      </c>
      <c r="J74" s="13">
        <v>1.282</v>
      </c>
      <c r="L74" s="13">
        <f>L73+3</f>
        <v>204</v>
      </c>
      <c r="M74" s="13">
        <v>1.3819999999999999</v>
      </c>
      <c r="N74" s="13">
        <v>1.369</v>
      </c>
      <c r="P74" s="13">
        <f>P73+3</f>
        <v>204</v>
      </c>
      <c r="Q74" s="13">
        <v>1.589</v>
      </c>
      <c r="R74" s="13">
        <v>1.589</v>
      </c>
      <c r="T74" s="13">
        <f>T73+3</f>
        <v>204</v>
      </c>
      <c r="U74" s="13">
        <v>1.5620000000000001</v>
      </c>
      <c r="V74" s="13">
        <v>1.629</v>
      </c>
      <c r="X74" s="13">
        <f>X73+3</f>
        <v>204</v>
      </c>
      <c r="Y74" s="13">
        <v>1.63</v>
      </c>
      <c r="Z74" s="13">
        <v>1.5469999999999999</v>
      </c>
      <c r="AB74" s="13">
        <f>AB73+3</f>
        <v>204</v>
      </c>
      <c r="AC74" s="13">
        <v>1.571</v>
      </c>
      <c r="AD74" s="13">
        <v>1.5049999999999999</v>
      </c>
      <c r="AF74" s="13">
        <f>AF73+3</f>
        <v>204</v>
      </c>
      <c r="AG74" s="13">
        <v>1.6579999999999999</v>
      </c>
      <c r="AH74" s="13">
        <v>1.554</v>
      </c>
      <c r="AJ74" s="13">
        <f>AJ73+3</f>
        <v>204</v>
      </c>
      <c r="AK74" s="13">
        <v>1.577</v>
      </c>
      <c r="AL74" s="13">
        <v>1.5069999999999999</v>
      </c>
    </row>
    <row r="75" spans="1:38" x14ac:dyDescent="0.2">
      <c r="A75" s="13">
        <f>A74+3</f>
        <v>207</v>
      </c>
      <c r="B75" s="13">
        <v>1.6319999999999999</v>
      </c>
      <c r="C75" s="13">
        <v>1.6579999999999999</v>
      </c>
      <c r="D75" s="13">
        <v>1.627</v>
      </c>
      <c r="E75" s="14"/>
      <c r="F75" s="14"/>
      <c r="H75" s="13">
        <f>H74+3</f>
        <v>207</v>
      </c>
      <c r="I75" s="13">
        <v>1.3</v>
      </c>
      <c r="J75" s="13">
        <v>1.284</v>
      </c>
      <c r="L75" s="13">
        <f>L74+3</f>
        <v>207</v>
      </c>
      <c r="M75" s="13">
        <v>1.3879999999999999</v>
      </c>
      <c r="N75" s="13">
        <v>1.369</v>
      </c>
      <c r="P75" s="13">
        <f>P74+3</f>
        <v>207</v>
      </c>
      <c r="Q75" s="13">
        <v>1.589</v>
      </c>
      <c r="R75" s="13">
        <v>1.5880000000000001</v>
      </c>
      <c r="T75" s="13">
        <f>T74+3</f>
        <v>207</v>
      </c>
      <c r="U75" s="13">
        <v>1.5669999999999999</v>
      </c>
      <c r="V75" s="13">
        <v>1.637</v>
      </c>
      <c r="X75" s="13">
        <f>X74+3</f>
        <v>207</v>
      </c>
      <c r="Y75" s="13">
        <v>1.629</v>
      </c>
      <c r="Z75" s="13">
        <v>1.5449999999999999</v>
      </c>
      <c r="AB75" s="13">
        <f>AB74+3</f>
        <v>207</v>
      </c>
      <c r="AC75" s="13">
        <v>1.5760000000000001</v>
      </c>
      <c r="AD75" s="13">
        <v>1.5029999999999999</v>
      </c>
      <c r="AF75" s="13">
        <f>AF74+3</f>
        <v>207</v>
      </c>
      <c r="AG75" s="13">
        <v>1.669</v>
      </c>
      <c r="AH75" s="13">
        <v>1.5489999999999999</v>
      </c>
      <c r="AJ75" s="13">
        <f>AJ74+3</f>
        <v>207</v>
      </c>
      <c r="AK75" s="13">
        <v>1.5740000000000001</v>
      </c>
      <c r="AL75" s="13">
        <v>1.512</v>
      </c>
    </row>
    <row r="76" spans="1:38" x14ac:dyDescent="0.2">
      <c r="A76" s="13">
        <f>A75+3</f>
        <v>210</v>
      </c>
      <c r="B76" s="13">
        <v>1.6439999999999999</v>
      </c>
      <c r="C76" s="13">
        <v>1.6659999999999999</v>
      </c>
      <c r="D76" s="13">
        <v>1.633</v>
      </c>
      <c r="E76" s="14"/>
      <c r="F76" s="14"/>
      <c r="H76" s="13">
        <f>H75+3</f>
        <v>210</v>
      </c>
      <c r="I76" s="13">
        <v>1.302</v>
      </c>
      <c r="J76" s="13">
        <v>1.288</v>
      </c>
      <c r="L76" s="13">
        <f>L75+3</f>
        <v>210</v>
      </c>
      <c r="M76" s="13">
        <v>1.389</v>
      </c>
      <c r="N76" s="13">
        <v>1.371</v>
      </c>
      <c r="P76" s="13">
        <f>P75+3</f>
        <v>210</v>
      </c>
      <c r="Q76" s="13">
        <v>1.5960000000000001</v>
      </c>
      <c r="R76" s="13">
        <v>1.591</v>
      </c>
      <c r="T76" s="13">
        <f>T75+3</f>
        <v>210</v>
      </c>
      <c r="U76" s="13">
        <v>1.575</v>
      </c>
      <c r="V76" s="13">
        <v>1.645</v>
      </c>
      <c r="X76" s="13">
        <f>X75+3</f>
        <v>210</v>
      </c>
      <c r="Y76" s="13">
        <v>1.639</v>
      </c>
      <c r="Z76" s="13">
        <v>1.5529999999999999</v>
      </c>
      <c r="AB76" s="13">
        <f>AB75+3</f>
        <v>210</v>
      </c>
      <c r="AC76" s="13">
        <v>1.581</v>
      </c>
      <c r="AD76" s="13">
        <v>1.5069999999999999</v>
      </c>
      <c r="AF76" s="13">
        <f>AF75+3</f>
        <v>210</v>
      </c>
      <c r="AG76" s="13">
        <v>1.68</v>
      </c>
      <c r="AH76" s="13">
        <v>1.556</v>
      </c>
      <c r="AJ76" s="13">
        <f>AJ75+3</f>
        <v>210</v>
      </c>
      <c r="AK76" s="13">
        <v>1.58</v>
      </c>
      <c r="AL76" s="13">
        <v>1.5129999999999999</v>
      </c>
    </row>
    <row r="77" spans="1:38" x14ac:dyDescent="0.2">
      <c r="A77" s="13">
        <f>A76+3</f>
        <v>213</v>
      </c>
      <c r="B77" s="13">
        <v>1.6479999999999999</v>
      </c>
      <c r="C77" s="13">
        <v>1.6759999999999999</v>
      </c>
      <c r="D77" s="13">
        <v>1.6379999999999999</v>
      </c>
      <c r="E77" s="14"/>
      <c r="F77" s="14"/>
      <c r="H77" s="13">
        <f>H76+3</f>
        <v>213</v>
      </c>
      <c r="I77" s="13">
        <v>1.302</v>
      </c>
      <c r="J77" s="13">
        <v>1.2869999999999999</v>
      </c>
      <c r="L77" s="13">
        <f>L76+3</f>
        <v>213</v>
      </c>
      <c r="M77" s="13">
        <v>1.395</v>
      </c>
      <c r="N77" s="13">
        <v>1.377</v>
      </c>
      <c r="P77" s="13">
        <f>P76+3</f>
        <v>213</v>
      </c>
      <c r="Q77" s="13">
        <v>1.6020000000000001</v>
      </c>
      <c r="R77" s="13">
        <v>1.595</v>
      </c>
      <c r="T77" s="13">
        <f>T76+3</f>
        <v>213</v>
      </c>
      <c r="U77" s="13">
        <v>1.571</v>
      </c>
      <c r="V77" s="13">
        <v>1.6479999999999999</v>
      </c>
      <c r="X77" s="13">
        <f>X76+3</f>
        <v>213</v>
      </c>
      <c r="Y77" s="13">
        <v>1.6379999999999999</v>
      </c>
      <c r="Z77" s="13">
        <v>1.5620000000000001</v>
      </c>
      <c r="AB77" s="13">
        <f>AB76+3</f>
        <v>213</v>
      </c>
      <c r="AC77" s="13">
        <v>1.59</v>
      </c>
      <c r="AD77" s="13">
        <v>1.5149999999999999</v>
      </c>
      <c r="AF77" s="13">
        <f>AF76+3</f>
        <v>213</v>
      </c>
      <c r="AG77" s="13">
        <v>1.679</v>
      </c>
      <c r="AH77" s="13">
        <v>1.5640000000000001</v>
      </c>
      <c r="AJ77" s="13">
        <f>AJ76+3</f>
        <v>213</v>
      </c>
      <c r="AK77" s="13">
        <v>1.5920000000000001</v>
      </c>
      <c r="AL77" s="13">
        <v>1.5209999999999999</v>
      </c>
    </row>
    <row r="78" spans="1:38" x14ac:dyDescent="0.2">
      <c r="A78" s="13">
        <f>A77+3</f>
        <v>216</v>
      </c>
      <c r="B78" s="13">
        <v>1.65</v>
      </c>
      <c r="C78" s="13">
        <v>1.681</v>
      </c>
      <c r="D78" s="13">
        <v>1.6519999999999999</v>
      </c>
      <c r="E78" s="14"/>
      <c r="F78" s="14"/>
      <c r="H78" s="13">
        <f>H77+3</f>
        <v>216</v>
      </c>
      <c r="I78" s="13">
        <v>1.302</v>
      </c>
      <c r="J78" s="13">
        <v>1.2869999999999999</v>
      </c>
      <c r="L78" s="13">
        <f>L77+3</f>
        <v>216</v>
      </c>
      <c r="M78" s="13">
        <v>1.3919999999999999</v>
      </c>
      <c r="N78" s="13">
        <v>1.3759999999999999</v>
      </c>
      <c r="P78" s="13">
        <f>P77+3</f>
        <v>216</v>
      </c>
      <c r="Q78" s="13">
        <v>1.611</v>
      </c>
      <c r="R78" s="13">
        <v>1.6080000000000001</v>
      </c>
      <c r="T78" s="13">
        <f>T77+3</f>
        <v>216</v>
      </c>
      <c r="U78" s="13">
        <v>1.577</v>
      </c>
      <c r="V78" s="13">
        <v>1.649</v>
      </c>
      <c r="X78" s="13">
        <f>X77+3</f>
        <v>216</v>
      </c>
      <c r="Y78" s="13">
        <v>1.6459999999999999</v>
      </c>
      <c r="Z78" s="13">
        <v>1.56</v>
      </c>
      <c r="AB78" s="13">
        <f>AB77+3</f>
        <v>216</v>
      </c>
      <c r="AC78" s="13">
        <v>1.59</v>
      </c>
      <c r="AD78" s="13">
        <v>1.5149999999999999</v>
      </c>
      <c r="AF78" s="13">
        <f>AF77+3</f>
        <v>216</v>
      </c>
      <c r="AG78" s="13">
        <v>1.6839999999999999</v>
      </c>
      <c r="AH78" s="13">
        <v>1.5629999999999999</v>
      </c>
      <c r="AJ78" s="13">
        <f>AJ77+3</f>
        <v>216</v>
      </c>
      <c r="AK78" s="13">
        <v>1.589</v>
      </c>
      <c r="AL78" s="13">
        <v>1.522</v>
      </c>
    </row>
    <row r="79" spans="1:38" x14ac:dyDescent="0.2">
      <c r="A79" s="13">
        <f>A78+3</f>
        <v>219</v>
      </c>
      <c r="B79" s="13">
        <v>1.655</v>
      </c>
      <c r="C79" s="13">
        <v>1.6779999999999999</v>
      </c>
      <c r="D79" s="13">
        <v>1.65</v>
      </c>
      <c r="E79" s="14"/>
      <c r="F79" s="14"/>
      <c r="H79" s="13">
        <f>H78+3</f>
        <v>219</v>
      </c>
      <c r="I79" s="13">
        <v>1.304</v>
      </c>
      <c r="J79" s="13">
        <v>1.288</v>
      </c>
      <c r="L79" s="13">
        <f>L78+3</f>
        <v>219</v>
      </c>
      <c r="M79" s="13">
        <v>1.395</v>
      </c>
      <c r="N79" s="13">
        <v>1.3779999999999999</v>
      </c>
      <c r="P79" s="13">
        <f>P78+3</f>
        <v>219</v>
      </c>
      <c r="Q79" s="13">
        <v>1.6080000000000001</v>
      </c>
      <c r="R79" s="13">
        <v>1.605</v>
      </c>
      <c r="T79" s="13">
        <f>T78+3</f>
        <v>219</v>
      </c>
      <c r="U79" s="13">
        <v>1.5820000000000001</v>
      </c>
      <c r="V79" s="13">
        <v>1.657</v>
      </c>
      <c r="X79" s="13">
        <f>X78+3</f>
        <v>219</v>
      </c>
      <c r="Y79" s="13">
        <v>1.6519999999999999</v>
      </c>
      <c r="Z79" s="13">
        <v>1.5649999999999999</v>
      </c>
      <c r="AB79" s="13">
        <f>AB78+3</f>
        <v>219</v>
      </c>
      <c r="AC79" s="13">
        <v>1.597</v>
      </c>
      <c r="AD79" s="13">
        <v>1.52</v>
      </c>
      <c r="AF79" s="13">
        <f>AF78+3</f>
        <v>219</v>
      </c>
      <c r="AG79" s="13">
        <v>1.69</v>
      </c>
      <c r="AH79" s="13">
        <v>1.5680000000000001</v>
      </c>
      <c r="AJ79" s="13">
        <f>AJ78+3</f>
        <v>219</v>
      </c>
      <c r="AK79" s="13">
        <v>1.5940000000000001</v>
      </c>
      <c r="AL79" s="13">
        <v>1.5249999999999999</v>
      </c>
    </row>
    <row r="80" spans="1:38" x14ac:dyDescent="0.2">
      <c r="A80" s="13">
        <f>A79+3</f>
        <v>222</v>
      </c>
      <c r="B80" s="13">
        <v>1.6619999999999999</v>
      </c>
      <c r="C80" s="13">
        <v>1.6890000000000001</v>
      </c>
      <c r="D80" s="13">
        <v>1.6539999999999999</v>
      </c>
      <c r="E80" s="14"/>
      <c r="F80" s="14"/>
      <c r="H80" s="13">
        <f>H79+3</f>
        <v>222</v>
      </c>
      <c r="I80" s="13">
        <v>1.306</v>
      </c>
      <c r="J80" s="13">
        <v>1.292</v>
      </c>
      <c r="L80" s="13">
        <f>L79+3</f>
        <v>222</v>
      </c>
      <c r="M80" s="13">
        <v>1.4019999999999999</v>
      </c>
      <c r="N80" s="13">
        <v>1.38</v>
      </c>
      <c r="P80" s="13">
        <f>P79+3</f>
        <v>222</v>
      </c>
      <c r="Q80" s="13">
        <v>1.615</v>
      </c>
      <c r="R80" s="13">
        <v>1.61</v>
      </c>
      <c r="T80" s="13">
        <f>T79+3</f>
        <v>222</v>
      </c>
      <c r="U80" s="13">
        <v>1.591</v>
      </c>
      <c r="V80" s="13">
        <v>1.661</v>
      </c>
      <c r="X80" s="13">
        <f>X79+3</f>
        <v>222</v>
      </c>
      <c r="Y80" s="13">
        <v>1.6519999999999999</v>
      </c>
      <c r="Z80" s="13">
        <v>1.573</v>
      </c>
      <c r="AB80" s="13">
        <f>AB79+3</f>
        <v>222</v>
      </c>
      <c r="AC80" s="13">
        <v>1.6060000000000001</v>
      </c>
      <c r="AD80" s="13">
        <v>1.5229999999999999</v>
      </c>
      <c r="AF80" s="13">
        <f>AF79+3</f>
        <v>222</v>
      </c>
      <c r="AG80" s="13">
        <v>1.6990000000000001</v>
      </c>
      <c r="AH80" s="13">
        <v>1.5740000000000001</v>
      </c>
      <c r="AJ80" s="13">
        <f>AJ79+3</f>
        <v>222</v>
      </c>
      <c r="AK80" s="13">
        <v>1.6060000000000001</v>
      </c>
      <c r="AL80" s="13">
        <v>1.534</v>
      </c>
    </row>
    <row r="81" spans="1:38" x14ac:dyDescent="0.2">
      <c r="A81" s="13">
        <f>A80+3</f>
        <v>225</v>
      </c>
      <c r="B81" s="13">
        <v>1.673</v>
      </c>
      <c r="C81" s="13">
        <v>1.6930000000000001</v>
      </c>
      <c r="D81" s="13">
        <v>1.659</v>
      </c>
      <c r="E81" s="14"/>
      <c r="F81" s="14"/>
      <c r="H81" s="13">
        <f>H80+3</f>
        <v>225</v>
      </c>
      <c r="I81" s="13">
        <v>1.304</v>
      </c>
      <c r="J81" s="13">
        <v>1.2929999999999999</v>
      </c>
      <c r="L81" s="13">
        <f>L80+3</f>
        <v>225</v>
      </c>
      <c r="M81" s="13">
        <v>1.4</v>
      </c>
      <c r="N81" s="13">
        <v>1.385</v>
      </c>
      <c r="P81" s="13">
        <f>P80+3</f>
        <v>225</v>
      </c>
      <c r="Q81" s="13">
        <v>1.6279999999999999</v>
      </c>
      <c r="R81" s="13">
        <v>1.621</v>
      </c>
      <c r="T81" s="13">
        <f>T80+3</f>
        <v>225</v>
      </c>
      <c r="U81" s="13">
        <v>1.5860000000000001</v>
      </c>
      <c r="V81" s="13">
        <v>1.669</v>
      </c>
      <c r="X81" s="13">
        <f>X80+3</f>
        <v>225</v>
      </c>
      <c r="Y81" s="13">
        <v>1.66</v>
      </c>
      <c r="Z81" s="13">
        <v>1.575</v>
      </c>
      <c r="AB81" s="13">
        <f>AB80+3</f>
        <v>225</v>
      </c>
      <c r="AC81" s="13">
        <v>1.61</v>
      </c>
      <c r="AD81" s="13">
        <v>1.534</v>
      </c>
      <c r="AF81" s="13">
        <f>AF80+3</f>
        <v>225</v>
      </c>
      <c r="AG81" s="13">
        <v>1.698</v>
      </c>
      <c r="AH81" s="13">
        <v>1.5780000000000001</v>
      </c>
      <c r="AJ81" s="13">
        <f>AJ80+3</f>
        <v>225</v>
      </c>
      <c r="AK81" s="13">
        <v>1.6060000000000001</v>
      </c>
      <c r="AL81" s="13">
        <v>1.532</v>
      </c>
    </row>
    <row r="82" spans="1:38" x14ac:dyDescent="0.2">
      <c r="A82" s="13">
        <f>A81+3</f>
        <v>228</v>
      </c>
      <c r="B82" s="13">
        <v>1.679</v>
      </c>
      <c r="C82" s="13">
        <v>1.704</v>
      </c>
      <c r="D82" s="13">
        <v>1.667</v>
      </c>
      <c r="E82" s="14"/>
      <c r="F82" s="14"/>
      <c r="H82" s="13">
        <f>H81+3</f>
        <v>228</v>
      </c>
      <c r="I82" s="13">
        <v>1.3049999999999999</v>
      </c>
      <c r="J82" s="13">
        <v>1.2909999999999999</v>
      </c>
      <c r="L82" s="13">
        <f>L81+3</f>
        <v>228</v>
      </c>
      <c r="M82" s="13">
        <v>1.403</v>
      </c>
      <c r="N82" s="13">
        <v>1.3839999999999999</v>
      </c>
      <c r="P82" s="13">
        <f>P81+3</f>
        <v>228</v>
      </c>
      <c r="Q82" s="13">
        <v>1.6240000000000001</v>
      </c>
      <c r="R82" s="13">
        <v>1.623</v>
      </c>
      <c r="T82" s="13">
        <f>T81+3</f>
        <v>228</v>
      </c>
      <c r="U82" s="13">
        <v>1.593</v>
      </c>
      <c r="V82" s="13">
        <v>1.6679999999999999</v>
      </c>
      <c r="X82" s="13">
        <f>X81+3</f>
        <v>228</v>
      </c>
      <c r="Y82" s="13">
        <v>1.67</v>
      </c>
      <c r="Z82" s="13">
        <v>1.5820000000000001</v>
      </c>
      <c r="AB82" s="13">
        <f>AB81+3</f>
        <v>228</v>
      </c>
      <c r="AC82" s="13">
        <v>1.61</v>
      </c>
      <c r="AD82" s="13">
        <v>1.5329999999999999</v>
      </c>
      <c r="AF82" s="13">
        <f>AF81+3</f>
        <v>228</v>
      </c>
      <c r="AG82" s="13">
        <v>1.7050000000000001</v>
      </c>
      <c r="AH82" s="13">
        <v>1.58</v>
      </c>
      <c r="AJ82" s="13">
        <f>AJ81+3</f>
        <v>228</v>
      </c>
      <c r="AK82" s="13">
        <v>1.6120000000000001</v>
      </c>
      <c r="AL82" s="13">
        <v>1.5389999999999999</v>
      </c>
    </row>
    <row r="83" spans="1:38" x14ac:dyDescent="0.2">
      <c r="A83" s="13">
        <f>A82+3</f>
        <v>231</v>
      </c>
      <c r="B83" s="13">
        <v>1.679</v>
      </c>
      <c r="C83" s="13">
        <v>1.71</v>
      </c>
      <c r="D83" s="13">
        <v>1.681</v>
      </c>
      <c r="E83" s="14"/>
      <c r="F83" s="14"/>
      <c r="H83" s="13">
        <f>H82+3</f>
        <v>231</v>
      </c>
      <c r="I83" s="13">
        <v>1.306</v>
      </c>
      <c r="J83" s="13">
        <v>1.2929999999999999</v>
      </c>
      <c r="L83" s="13">
        <f>L82+3</f>
        <v>231</v>
      </c>
      <c r="M83" s="13">
        <v>1.4059999999999999</v>
      </c>
      <c r="N83" s="13">
        <v>1.385</v>
      </c>
      <c r="P83" s="13">
        <f>P82+3</f>
        <v>231</v>
      </c>
      <c r="Q83" s="13">
        <v>1.63</v>
      </c>
      <c r="R83" s="13">
        <v>1.625</v>
      </c>
      <c r="T83" s="13">
        <f>T82+3</f>
        <v>231</v>
      </c>
      <c r="U83" s="13">
        <v>1.6020000000000001</v>
      </c>
      <c r="V83" s="13">
        <v>1.6739999999999999</v>
      </c>
      <c r="X83" s="13">
        <f>X82+3</f>
        <v>231</v>
      </c>
      <c r="Y83" s="13">
        <v>1.667</v>
      </c>
      <c r="Z83" s="13">
        <v>1.5860000000000001</v>
      </c>
      <c r="AB83" s="13">
        <f>AB82+3</f>
        <v>231</v>
      </c>
      <c r="AC83" s="13">
        <v>1.6180000000000001</v>
      </c>
      <c r="AD83" s="13">
        <v>1.536</v>
      </c>
      <c r="AF83" s="13">
        <f>AF82+3</f>
        <v>231</v>
      </c>
      <c r="AG83" s="13">
        <v>1.7190000000000001</v>
      </c>
      <c r="AH83" s="13">
        <v>1.585</v>
      </c>
      <c r="AJ83" s="13">
        <f>AJ82+3</f>
        <v>231</v>
      </c>
      <c r="AK83" s="13">
        <v>1.621</v>
      </c>
      <c r="AL83" s="13">
        <v>1.548</v>
      </c>
    </row>
    <row r="84" spans="1:38" x14ac:dyDescent="0.2">
      <c r="A84" s="13">
        <f>A83+3</f>
        <v>234</v>
      </c>
      <c r="B84" s="13">
        <v>1.6839999999999999</v>
      </c>
      <c r="C84" s="13">
        <v>1.712</v>
      </c>
      <c r="D84" s="13">
        <v>1.6839999999999999</v>
      </c>
      <c r="E84" s="14"/>
      <c r="F84" s="14"/>
      <c r="H84" s="13">
        <f>H83+3</f>
        <v>234</v>
      </c>
      <c r="I84" s="13">
        <v>1.31</v>
      </c>
      <c r="J84" s="13">
        <v>1.2949999999999999</v>
      </c>
      <c r="L84" s="13">
        <f>L83+3</f>
        <v>234</v>
      </c>
      <c r="M84" s="13">
        <v>1.407</v>
      </c>
      <c r="N84" s="13">
        <v>1.393</v>
      </c>
      <c r="P84" s="13">
        <f>P83+3</f>
        <v>234</v>
      </c>
      <c r="Q84" s="13">
        <v>1.6339999999999999</v>
      </c>
      <c r="R84" s="13">
        <v>1.631</v>
      </c>
      <c r="T84" s="13">
        <f>T83+3</f>
        <v>234</v>
      </c>
      <c r="U84" s="13">
        <v>1.607</v>
      </c>
      <c r="V84" s="13">
        <v>1.6839999999999999</v>
      </c>
      <c r="X84" s="13">
        <f>X83+3</f>
        <v>234</v>
      </c>
      <c r="Y84" s="13">
        <v>1.673</v>
      </c>
      <c r="Z84" s="13">
        <v>1.587</v>
      </c>
      <c r="AB84" s="13">
        <f>AB83+3</f>
        <v>234</v>
      </c>
      <c r="AC84" s="13">
        <v>1.6240000000000001</v>
      </c>
      <c r="AD84" s="13">
        <v>1.54</v>
      </c>
      <c r="AF84" s="13">
        <f>AF83+3</f>
        <v>234</v>
      </c>
      <c r="AG84" s="13">
        <v>1.716</v>
      </c>
      <c r="AH84" s="13">
        <v>1.591</v>
      </c>
      <c r="AJ84" s="13">
        <f>AJ83+3</f>
        <v>234</v>
      </c>
      <c r="AK84" s="13">
        <v>1.619</v>
      </c>
      <c r="AL84" s="13">
        <v>1.5449999999999999</v>
      </c>
    </row>
    <row r="85" spans="1:38" x14ac:dyDescent="0.2">
      <c r="A85" s="13">
        <f>A84+3</f>
        <v>237</v>
      </c>
      <c r="B85" s="13">
        <v>1.69</v>
      </c>
      <c r="C85" s="13">
        <v>1.716</v>
      </c>
      <c r="D85" s="13">
        <v>1.6830000000000001</v>
      </c>
      <c r="E85" s="14"/>
      <c r="F85" s="14"/>
      <c r="H85" s="13">
        <f>H84+3</f>
        <v>237</v>
      </c>
      <c r="I85" s="13">
        <v>1.3069999999999999</v>
      </c>
      <c r="J85" s="13">
        <v>1.2969999999999999</v>
      </c>
      <c r="L85" s="13">
        <f>L84+3</f>
        <v>237</v>
      </c>
      <c r="M85" s="13">
        <v>1.4079999999999999</v>
      </c>
      <c r="N85" s="13">
        <v>1.39</v>
      </c>
      <c r="P85" s="13">
        <f>P84+3</f>
        <v>237</v>
      </c>
      <c r="Q85" s="13">
        <v>1.643</v>
      </c>
      <c r="R85" s="13">
        <v>1.643</v>
      </c>
      <c r="T85" s="13">
        <f>T84+3</f>
        <v>237</v>
      </c>
      <c r="U85" s="13">
        <v>1.6040000000000001</v>
      </c>
      <c r="V85" s="13">
        <v>1.6870000000000001</v>
      </c>
      <c r="X85" s="13">
        <f>X84+3</f>
        <v>237</v>
      </c>
      <c r="Y85" s="13">
        <v>1.6779999999999999</v>
      </c>
      <c r="Z85" s="13">
        <v>1.5940000000000001</v>
      </c>
      <c r="AB85" s="13">
        <f>AB84+3</f>
        <v>237</v>
      </c>
      <c r="AC85" s="13">
        <v>1.6319999999999999</v>
      </c>
      <c r="AD85" s="13">
        <v>1.55</v>
      </c>
      <c r="AF85" s="13">
        <f>AF84+3</f>
        <v>237</v>
      </c>
      <c r="AG85" s="13">
        <v>1.726</v>
      </c>
      <c r="AH85" s="13">
        <v>1.5920000000000001</v>
      </c>
      <c r="AJ85" s="13">
        <f>AJ84+3</f>
        <v>237</v>
      </c>
      <c r="AK85" s="13">
        <v>1.63</v>
      </c>
      <c r="AL85" s="13">
        <v>1.5509999999999999</v>
      </c>
    </row>
    <row r="86" spans="1:38" x14ac:dyDescent="0.2">
      <c r="A86" s="13">
        <f>A85+3</f>
        <v>240</v>
      </c>
      <c r="B86" s="13">
        <v>1.6919999999999999</v>
      </c>
      <c r="C86" s="13">
        <v>1.7230000000000001</v>
      </c>
      <c r="D86" s="13">
        <v>1.6890000000000001</v>
      </c>
      <c r="E86" s="14"/>
      <c r="F86" s="14"/>
      <c r="H86" s="13">
        <f>H85+3</f>
        <v>240</v>
      </c>
      <c r="I86" s="13">
        <v>1.3080000000000001</v>
      </c>
      <c r="J86" s="13">
        <v>1.296</v>
      </c>
      <c r="L86" s="13">
        <f>L85+3</f>
        <v>240</v>
      </c>
      <c r="M86" s="13">
        <v>1.41</v>
      </c>
      <c r="N86" s="13">
        <v>1.3919999999999999</v>
      </c>
      <c r="P86" s="13">
        <f>P85+3</f>
        <v>240</v>
      </c>
      <c r="Q86" s="13">
        <v>1.643</v>
      </c>
      <c r="R86" s="13">
        <v>1.645</v>
      </c>
      <c r="T86" s="13">
        <f>T85+3</f>
        <v>240</v>
      </c>
      <c r="U86" s="13">
        <v>1.611</v>
      </c>
      <c r="V86" s="13">
        <v>1.6890000000000001</v>
      </c>
      <c r="X86" s="13">
        <f>X85+3</f>
        <v>240</v>
      </c>
      <c r="Y86" s="13">
        <v>1.69</v>
      </c>
      <c r="Z86" s="13">
        <v>1.601</v>
      </c>
      <c r="AB86" s="13">
        <f>AB85+3</f>
        <v>240</v>
      </c>
      <c r="AC86" s="13">
        <v>1.6319999999999999</v>
      </c>
      <c r="AD86" s="13">
        <v>1.5469999999999999</v>
      </c>
      <c r="AF86" s="13">
        <f>AF85+3</f>
        <v>240</v>
      </c>
      <c r="AG86" s="13">
        <v>1.7290000000000001</v>
      </c>
      <c r="AH86" s="13">
        <v>1.603</v>
      </c>
      <c r="AJ86" s="13">
        <f>AJ85+3</f>
        <v>240</v>
      </c>
      <c r="AK86" s="13">
        <v>1.6319999999999999</v>
      </c>
      <c r="AL86" s="13">
        <v>1.5589999999999999</v>
      </c>
    </row>
    <row r="87" spans="1:38" x14ac:dyDescent="0.2">
      <c r="A87" s="13">
        <f>A86+3</f>
        <v>243</v>
      </c>
      <c r="B87" s="13">
        <v>1.704</v>
      </c>
      <c r="C87" s="13">
        <v>1.726</v>
      </c>
      <c r="D87" s="13">
        <v>1.696</v>
      </c>
      <c r="E87" s="14"/>
      <c r="F87" s="14"/>
      <c r="H87" s="13">
        <f>H86+3</f>
        <v>243</v>
      </c>
      <c r="I87" s="13">
        <v>1.3089999999999999</v>
      </c>
      <c r="J87" s="13">
        <v>1.298</v>
      </c>
      <c r="L87" s="13">
        <f>L86+3</f>
        <v>243</v>
      </c>
      <c r="M87" s="13">
        <v>1.4159999999999999</v>
      </c>
      <c r="N87" s="13">
        <v>1.3959999999999999</v>
      </c>
      <c r="P87" s="13">
        <f>P86+3</f>
        <v>243</v>
      </c>
      <c r="Q87" s="13">
        <v>1.651</v>
      </c>
      <c r="R87" s="13">
        <v>1.6459999999999999</v>
      </c>
      <c r="T87" s="13">
        <f>T86+3</f>
        <v>243</v>
      </c>
      <c r="U87" s="13">
        <v>1.6180000000000001</v>
      </c>
      <c r="V87" s="13">
        <v>1.6970000000000001</v>
      </c>
      <c r="X87" s="13">
        <f>X86+3</f>
        <v>243</v>
      </c>
      <c r="Y87" s="13">
        <v>1.6859999999999999</v>
      </c>
      <c r="Z87" s="13">
        <v>1.599</v>
      </c>
      <c r="AB87" s="13">
        <f>AB86+3</f>
        <v>243</v>
      </c>
      <c r="AC87" s="13">
        <v>1.637</v>
      </c>
      <c r="AD87" s="13">
        <v>1.5529999999999999</v>
      </c>
      <c r="AF87" s="13">
        <f>AF86+3</f>
        <v>243</v>
      </c>
      <c r="AG87" s="13">
        <v>1.7350000000000001</v>
      </c>
      <c r="AH87" s="13">
        <v>1.597</v>
      </c>
      <c r="AJ87" s="13">
        <f>AJ86+3</f>
        <v>243</v>
      </c>
      <c r="AK87" s="13">
        <v>1.635</v>
      </c>
      <c r="AL87" s="13">
        <v>1.5589999999999999</v>
      </c>
    </row>
    <row r="88" spans="1:38" x14ac:dyDescent="0.2">
      <c r="A88" s="13">
        <f>A87+3</f>
        <v>246</v>
      </c>
      <c r="B88" s="13">
        <v>1.714</v>
      </c>
      <c r="C88" s="13">
        <v>1.742</v>
      </c>
      <c r="D88" s="13">
        <v>1.706</v>
      </c>
      <c r="E88" s="14"/>
      <c r="F88" s="14"/>
      <c r="H88" s="13">
        <f>H87+3</f>
        <v>246</v>
      </c>
      <c r="I88" s="13">
        <v>1.3129999999999999</v>
      </c>
      <c r="J88" s="13">
        <v>1.3009999999999999</v>
      </c>
      <c r="L88" s="13">
        <f>L87+3</f>
        <v>246</v>
      </c>
      <c r="M88" s="13">
        <v>1.4179999999999999</v>
      </c>
      <c r="N88" s="13">
        <v>1.401</v>
      </c>
      <c r="P88" s="13">
        <f>P87+3</f>
        <v>246</v>
      </c>
      <c r="Q88" s="13">
        <v>1.6619999999999999</v>
      </c>
      <c r="R88" s="13">
        <v>1.649</v>
      </c>
      <c r="T88" s="13">
        <f>T87+3</f>
        <v>246</v>
      </c>
      <c r="U88" s="13">
        <v>1.617</v>
      </c>
      <c r="V88" s="13">
        <v>1.708</v>
      </c>
      <c r="X88" s="13">
        <f>X87+3</f>
        <v>246</v>
      </c>
      <c r="Y88" s="13">
        <v>1.6890000000000001</v>
      </c>
      <c r="Z88" s="13">
        <v>1.6080000000000001</v>
      </c>
      <c r="AB88" s="13">
        <f>AB87+3</f>
        <v>246</v>
      </c>
      <c r="AC88" s="13">
        <v>1.65</v>
      </c>
      <c r="AD88" s="13">
        <v>1.56</v>
      </c>
      <c r="AF88" s="13">
        <f>AF87+3</f>
        <v>246</v>
      </c>
      <c r="AG88" s="13">
        <v>1.748</v>
      </c>
      <c r="AH88" s="13">
        <v>1.605</v>
      </c>
      <c r="AJ88" s="13">
        <f>AJ87+3</f>
        <v>246</v>
      </c>
      <c r="AK88" s="13">
        <v>1.6439999999999999</v>
      </c>
      <c r="AL88" s="13">
        <v>1.5629999999999999</v>
      </c>
    </row>
    <row r="89" spans="1:38" x14ac:dyDescent="0.2">
      <c r="A89" s="13">
        <f>A88+3</f>
        <v>249</v>
      </c>
      <c r="B89" s="13">
        <v>1.7090000000000001</v>
      </c>
      <c r="C89" s="13">
        <v>1.7410000000000001</v>
      </c>
      <c r="D89" s="13">
        <v>1.7130000000000001</v>
      </c>
      <c r="E89" s="14"/>
      <c r="F89" s="14"/>
      <c r="H89" s="13">
        <f>H88+3</f>
        <v>249</v>
      </c>
      <c r="I89" s="13">
        <v>1.31</v>
      </c>
      <c r="J89" s="13">
        <v>1.3</v>
      </c>
      <c r="L89" s="13">
        <f>L88+3</f>
        <v>249</v>
      </c>
      <c r="M89" s="13">
        <v>1.419</v>
      </c>
      <c r="N89" s="13">
        <v>1.399</v>
      </c>
      <c r="P89" s="13">
        <f>P88+3</f>
        <v>249</v>
      </c>
      <c r="Q89" s="13">
        <v>1.661</v>
      </c>
      <c r="R89" s="13">
        <v>1.663</v>
      </c>
      <c r="T89" s="13">
        <f>T88+3</f>
        <v>249</v>
      </c>
      <c r="U89" s="13">
        <v>1.623</v>
      </c>
      <c r="V89" s="13">
        <v>1.7030000000000001</v>
      </c>
      <c r="X89" s="13">
        <f>X88+3</f>
        <v>249</v>
      </c>
      <c r="Y89" s="13">
        <v>1.706</v>
      </c>
      <c r="Z89" s="13">
        <v>1.6140000000000001</v>
      </c>
      <c r="AB89" s="13">
        <f>AB88+3</f>
        <v>249</v>
      </c>
      <c r="AC89" s="13">
        <v>1.649</v>
      </c>
      <c r="AD89" s="13">
        <v>1.5649999999999999</v>
      </c>
      <c r="AF89" s="13">
        <f>AF88+3</f>
        <v>249</v>
      </c>
      <c r="AG89" s="13">
        <v>1.7450000000000001</v>
      </c>
      <c r="AH89" s="13">
        <v>1.6140000000000001</v>
      </c>
      <c r="AJ89" s="13">
        <f>AJ88+3</f>
        <v>249</v>
      </c>
      <c r="AK89" s="13">
        <v>1.6459999999999999</v>
      </c>
      <c r="AL89" s="13">
        <v>1.5720000000000001</v>
      </c>
    </row>
    <row r="90" spans="1:38" x14ac:dyDescent="0.2">
      <c r="A90" s="13">
        <f>A89+3</f>
        <v>252</v>
      </c>
      <c r="B90" s="13">
        <v>1.7150000000000001</v>
      </c>
      <c r="C90" s="13">
        <v>1.742</v>
      </c>
      <c r="D90" s="13">
        <v>1.714</v>
      </c>
      <c r="E90" s="14"/>
      <c r="F90" s="14"/>
      <c r="H90" s="13">
        <f>H89+3</f>
        <v>252</v>
      </c>
      <c r="I90" s="13">
        <v>1.3120000000000001</v>
      </c>
      <c r="J90" s="13">
        <v>1.2989999999999999</v>
      </c>
      <c r="L90" s="13">
        <f>L89+3</f>
        <v>252</v>
      </c>
      <c r="M90" s="13">
        <v>1.4179999999999999</v>
      </c>
      <c r="N90" s="13">
        <v>1.401</v>
      </c>
      <c r="P90" s="13">
        <f>P89+3</f>
        <v>252</v>
      </c>
      <c r="Q90" s="13">
        <v>1.663</v>
      </c>
      <c r="R90" s="13">
        <v>1.661</v>
      </c>
      <c r="T90" s="13">
        <f>T89+3</f>
        <v>252</v>
      </c>
      <c r="U90" s="13">
        <v>1.627</v>
      </c>
      <c r="V90" s="13">
        <v>1.7110000000000001</v>
      </c>
      <c r="X90" s="13">
        <f>X89+3</f>
        <v>252</v>
      </c>
      <c r="Y90" s="13">
        <v>1.6990000000000001</v>
      </c>
      <c r="Z90" s="13">
        <v>1.6140000000000001</v>
      </c>
      <c r="AB90" s="13">
        <f>AB89+3</f>
        <v>252</v>
      </c>
      <c r="AC90" s="13">
        <v>1.655</v>
      </c>
      <c r="AD90" s="13">
        <v>1.5649999999999999</v>
      </c>
      <c r="AF90" s="13">
        <f>AF89+3</f>
        <v>252</v>
      </c>
      <c r="AG90" s="13">
        <v>1.752</v>
      </c>
      <c r="AH90" s="13">
        <v>1.61</v>
      </c>
      <c r="AJ90" s="13">
        <f>AJ89+3</f>
        <v>252</v>
      </c>
      <c r="AK90" s="13">
        <v>1.653</v>
      </c>
      <c r="AL90" s="13">
        <v>1.5740000000000001</v>
      </c>
    </row>
    <row r="91" spans="1:38" x14ac:dyDescent="0.2">
      <c r="A91" s="13">
        <f>A90+3</f>
        <v>255</v>
      </c>
      <c r="B91" s="13">
        <v>1.722</v>
      </c>
      <c r="C91" s="13">
        <v>1.7490000000000001</v>
      </c>
      <c r="D91" s="13">
        <v>1.718</v>
      </c>
      <c r="E91" s="14"/>
      <c r="F91" s="14"/>
      <c r="H91" s="13">
        <f>H90+3</f>
        <v>255</v>
      </c>
      <c r="I91" s="13">
        <v>1.3160000000000001</v>
      </c>
      <c r="J91" s="13">
        <v>1.3009999999999999</v>
      </c>
      <c r="L91" s="13">
        <f>L90+3</f>
        <v>255</v>
      </c>
      <c r="M91" s="13">
        <v>1.4259999999999999</v>
      </c>
      <c r="N91" s="13">
        <v>1.4059999999999999</v>
      </c>
      <c r="P91" s="13">
        <f>P90+3</f>
        <v>255</v>
      </c>
      <c r="Q91" s="13">
        <v>1.6679999999999999</v>
      </c>
      <c r="R91" s="13">
        <v>1.667</v>
      </c>
      <c r="T91" s="13">
        <f>T90+3</f>
        <v>255</v>
      </c>
      <c r="U91" s="13">
        <v>1.635</v>
      </c>
      <c r="V91" s="13">
        <v>1.7190000000000001</v>
      </c>
      <c r="X91" s="13">
        <f>X90+3</f>
        <v>255</v>
      </c>
      <c r="Y91" s="13">
        <v>1.706</v>
      </c>
      <c r="Z91" s="13">
        <v>1.621</v>
      </c>
      <c r="AB91" s="13">
        <f>AB90+3</f>
        <v>255</v>
      </c>
      <c r="AC91" s="13">
        <v>1.659</v>
      </c>
      <c r="AD91" s="13">
        <v>1.57</v>
      </c>
      <c r="AF91" s="13">
        <f>AF90+3</f>
        <v>255</v>
      </c>
      <c r="AG91" s="13">
        <v>1.7649999999999999</v>
      </c>
      <c r="AH91" s="13">
        <v>1.6180000000000001</v>
      </c>
      <c r="AJ91" s="13">
        <f>AJ90+3</f>
        <v>255</v>
      </c>
      <c r="AK91" s="13">
        <v>1.663</v>
      </c>
      <c r="AL91" s="13">
        <v>1.579</v>
      </c>
    </row>
    <row r="92" spans="1:38" x14ac:dyDescent="0.2">
      <c r="A92" s="13">
        <f>A91+3</f>
        <v>258</v>
      </c>
      <c r="B92" s="13">
        <v>1.736</v>
      </c>
      <c r="C92" s="13">
        <v>1.76</v>
      </c>
      <c r="D92" s="13">
        <v>1.72</v>
      </c>
      <c r="E92" s="14"/>
      <c r="F92" s="14"/>
      <c r="H92" s="13">
        <f>H91+3</f>
        <v>258</v>
      </c>
      <c r="I92" s="13">
        <v>1.3160000000000001</v>
      </c>
      <c r="J92" s="13">
        <v>1.3049999999999999</v>
      </c>
      <c r="L92" s="13">
        <f>L91+3</f>
        <v>258</v>
      </c>
      <c r="M92" s="13">
        <v>1.4239999999999999</v>
      </c>
      <c r="N92" s="13">
        <v>1.409</v>
      </c>
      <c r="P92" s="13">
        <f>P91+3</f>
        <v>258</v>
      </c>
      <c r="Q92" s="13">
        <v>1.679</v>
      </c>
      <c r="R92" s="13">
        <v>1.675</v>
      </c>
      <c r="T92" s="13">
        <f>T91+3</f>
        <v>258</v>
      </c>
      <c r="U92" s="13">
        <v>1.6339999999999999</v>
      </c>
      <c r="V92" s="13">
        <v>1.7210000000000001</v>
      </c>
      <c r="X92" s="13">
        <f>X91+3</f>
        <v>258</v>
      </c>
      <c r="Y92" s="13">
        <v>1.7190000000000001</v>
      </c>
      <c r="Z92" s="13">
        <v>1.627</v>
      </c>
      <c r="AB92" s="13">
        <f>AB91+3</f>
        <v>258</v>
      </c>
      <c r="AC92" s="13">
        <v>1.673</v>
      </c>
      <c r="AD92" s="13">
        <v>1.579</v>
      </c>
      <c r="AF92" s="13">
        <f>AF91+3</f>
        <v>258</v>
      </c>
      <c r="AG92" s="13">
        <v>1.7629999999999999</v>
      </c>
      <c r="AH92" s="13">
        <v>1.625</v>
      </c>
      <c r="AJ92" s="13">
        <f>AJ91+3</f>
        <v>258</v>
      </c>
      <c r="AK92" s="13">
        <v>1.66</v>
      </c>
      <c r="AL92" s="13">
        <v>1.5860000000000001</v>
      </c>
    </row>
    <row r="93" spans="1:38" x14ac:dyDescent="0.2">
      <c r="A93" s="13">
        <f>A92+3</f>
        <v>261</v>
      </c>
      <c r="B93" s="13">
        <v>1.7410000000000001</v>
      </c>
      <c r="C93" s="13">
        <v>1.7729999999999999</v>
      </c>
      <c r="D93" s="13">
        <v>1.736</v>
      </c>
      <c r="E93" s="14"/>
      <c r="F93" s="14"/>
      <c r="H93" s="13">
        <f>H92+3</f>
        <v>261</v>
      </c>
      <c r="I93" s="13">
        <v>1.3140000000000001</v>
      </c>
      <c r="J93" s="13">
        <v>1.304</v>
      </c>
      <c r="L93" s="13">
        <f>L92+3</f>
        <v>261</v>
      </c>
      <c r="M93" s="13">
        <v>1.427</v>
      </c>
      <c r="N93" s="13">
        <v>1.409</v>
      </c>
      <c r="P93" s="13">
        <f>P92+3</f>
        <v>261</v>
      </c>
      <c r="Q93" s="13">
        <v>1.6759999999999999</v>
      </c>
      <c r="R93" s="13">
        <v>1.6759999999999999</v>
      </c>
      <c r="T93" s="13">
        <f>T92+3</f>
        <v>261</v>
      </c>
      <c r="U93" s="13">
        <v>1.64</v>
      </c>
      <c r="V93" s="13">
        <v>1.7230000000000001</v>
      </c>
      <c r="X93" s="13">
        <f>X92+3</f>
        <v>261</v>
      </c>
      <c r="Y93" s="13">
        <v>1.714</v>
      </c>
      <c r="Z93" s="13">
        <v>1.631</v>
      </c>
      <c r="AB93" s="13">
        <f>AB92+3</f>
        <v>261</v>
      </c>
      <c r="AC93" s="13">
        <v>1.667</v>
      </c>
      <c r="AD93" s="13">
        <v>1.579</v>
      </c>
      <c r="AF93" s="13">
        <f>AF92+3</f>
        <v>261</v>
      </c>
      <c r="AG93" s="13">
        <v>1.766</v>
      </c>
      <c r="AH93" s="13">
        <v>1.623</v>
      </c>
      <c r="AJ93" s="13">
        <f>AJ92+3</f>
        <v>261</v>
      </c>
      <c r="AK93" s="13">
        <v>1.6679999999999999</v>
      </c>
      <c r="AL93" s="13">
        <v>1.585</v>
      </c>
    </row>
    <row r="94" spans="1:38" x14ac:dyDescent="0.2">
      <c r="A94" s="13">
        <f>A93+3</f>
        <v>264</v>
      </c>
      <c r="B94" s="13">
        <v>1.7390000000000001</v>
      </c>
      <c r="C94" s="13">
        <v>1.768</v>
      </c>
      <c r="D94" s="13">
        <v>1.748</v>
      </c>
      <c r="E94" s="14"/>
      <c r="F94" s="14"/>
      <c r="H94" s="13">
        <f>H93+3</f>
        <v>264</v>
      </c>
      <c r="I94" s="13">
        <v>1.3149999999999999</v>
      </c>
      <c r="J94" s="13">
        <v>1.3029999999999999</v>
      </c>
      <c r="L94" s="13">
        <f>L93+3</f>
        <v>264</v>
      </c>
      <c r="M94" s="13">
        <v>1.429</v>
      </c>
      <c r="N94" s="13">
        <v>1.411</v>
      </c>
      <c r="P94" s="13">
        <f>P93+3</f>
        <v>264</v>
      </c>
      <c r="Q94" s="13">
        <v>1.6850000000000001</v>
      </c>
      <c r="R94" s="13">
        <v>1.681</v>
      </c>
      <c r="T94" s="13">
        <f>T93+3</f>
        <v>264</v>
      </c>
      <c r="U94" s="13">
        <v>1.647</v>
      </c>
      <c r="V94" s="13">
        <v>1.728</v>
      </c>
      <c r="X94" s="13">
        <f>X93+3</f>
        <v>264</v>
      </c>
      <c r="Y94" s="13">
        <v>1.718</v>
      </c>
      <c r="Z94" s="13">
        <v>1.6319999999999999</v>
      </c>
      <c r="AB94" s="13">
        <f>AB93+3</f>
        <v>264</v>
      </c>
      <c r="AC94" s="13">
        <v>1.6759999999999999</v>
      </c>
      <c r="AD94" s="13">
        <v>1.581</v>
      </c>
      <c r="AF94" s="13">
        <f>AF93+3</f>
        <v>264</v>
      </c>
      <c r="AG94" s="13">
        <v>1.784</v>
      </c>
      <c r="AH94" s="13">
        <v>1.627</v>
      </c>
      <c r="AJ94" s="13">
        <f>AJ93+3</f>
        <v>264</v>
      </c>
      <c r="AK94" s="13">
        <v>1.677</v>
      </c>
      <c r="AL94" s="13">
        <v>1.589</v>
      </c>
    </row>
    <row r="95" spans="1:38" x14ac:dyDescent="0.2">
      <c r="A95" s="13">
        <f>A94+3</f>
        <v>267</v>
      </c>
      <c r="B95" s="13">
        <v>1.744</v>
      </c>
      <c r="C95" s="13">
        <v>1.7709999999999999</v>
      </c>
      <c r="D95" s="13">
        <v>1.7450000000000001</v>
      </c>
      <c r="E95" s="14"/>
      <c r="F95" s="14"/>
      <c r="H95" s="13">
        <f>H94+3</f>
        <v>267</v>
      </c>
      <c r="I95" s="13">
        <v>1.32</v>
      </c>
      <c r="J95" s="13">
        <v>1.306</v>
      </c>
      <c r="L95" s="13">
        <f>L94+3</f>
        <v>267</v>
      </c>
      <c r="M95" s="13">
        <v>1.4350000000000001</v>
      </c>
      <c r="N95" s="13">
        <v>1.417</v>
      </c>
      <c r="P95" s="13">
        <f>P94+3</f>
        <v>267</v>
      </c>
      <c r="Q95" s="13">
        <v>1.696</v>
      </c>
      <c r="R95" s="13">
        <v>1.6859999999999999</v>
      </c>
      <c r="T95" s="13">
        <f>T94+3</f>
        <v>267</v>
      </c>
      <c r="U95" s="13">
        <v>1.649</v>
      </c>
      <c r="V95" s="13">
        <v>1.7430000000000001</v>
      </c>
      <c r="X95" s="13">
        <f>X94+3</f>
        <v>267</v>
      </c>
      <c r="Y95" s="13">
        <v>1.732</v>
      </c>
      <c r="Z95" s="13">
        <v>1.641</v>
      </c>
      <c r="AB95" s="13">
        <f>AB94+3</f>
        <v>267</v>
      </c>
      <c r="AC95" s="13">
        <v>1.6890000000000001</v>
      </c>
      <c r="AD95" s="13">
        <v>1.5880000000000001</v>
      </c>
      <c r="AF95" s="13">
        <f>AF94+3</f>
        <v>267</v>
      </c>
      <c r="AG95" s="13">
        <v>1.7809999999999999</v>
      </c>
      <c r="AH95" s="13">
        <v>1.635</v>
      </c>
      <c r="AJ95" s="13">
        <f>AJ94+3</f>
        <v>267</v>
      </c>
      <c r="AK95" s="13">
        <v>1.6779999999999999</v>
      </c>
      <c r="AL95" s="13">
        <v>1.599</v>
      </c>
    </row>
    <row r="96" spans="1:38" x14ac:dyDescent="0.2">
      <c r="A96" s="13">
        <f>A95+3</f>
        <v>270</v>
      </c>
      <c r="B96" s="13">
        <v>1.7509999999999999</v>
      </c>
      <c r="C96" s="13">
        <v>1.778</v>
      </c>
      <c r="D96" s="13">
        <v>1.746</v>
      </c>
      <c r="E96" s="14"/>
      <c r="F96" s="14"/>
      <c r="H96" s="13">
        <f>H95+3</f>
        <v>270</v>
      </c>
      <c r="I96" s="13">
        <v>1.3160000000000001</v>
      </c>
      <c r="J96" s="13">
        <v>1.3080000000000001</v>
      </c>
      <c r="L96" s="13">
        <f>L95+3</f>
        <v>270</v>
      </c>
      <c r="M96" s="13">
        <v>1.4339999999999999</v>
      </c>
      <c r="N96" s="13">
        <v>1.4159999999999999</v>
      </c>
      <c r="P96" s="13">
        <f>P95+3</f>
        <v>270</v>
      </c>
      <c r="Q96" s="13">
        <v>1.698</v>
      </c>
      <c r="R96" s="13">
        <v>1.6990000000000001</v>
      </c>
      <c r="T96" s="13">
        <f>T95+3</f>
        <v>270</v>
      </c>
      <c r="U96" s="13">
        <v>1.6479999999999999</v>
      </c>
      <c r="V96" s="13">
        <v>1.7370000000000001</v>
      </c>
      <c r="X96" s="13">
        <f>X95+3</f>
        <v>270</v>
      </c>
      <c r="Y96" s="13">
        <v>1.7270000000000001</v>
      </c>
      <c r="Z96" s="13">
        <v>1.6459999999999999</v>
      </c>
      <c r="AB96" s="13">
        <f>AB95+3</f>
        <v>270</v>
      </c>
      <c r="AC96" s="13">
        <v>1.6859999999999999</v>
      </c>
      <c r="AD96" s="13">
        <v>1.5920000000000001</v>
      </c>
      <c r="AF96" s="13">
        <f>AF95+3</f>
        <v>270</v>
      </c>
      <c r="AG96" s="13">
        <v>1.7869999999999999</v>
      </c>
      <c r="AH96" s="13">
        <v>1.637</v>
      </c>
      <c r="AJ96" s="13">
        <f>AJ95+3</f>
        <v>270</v>
      </c>
      <c r="AK96" s="13">
        <v>1.6850000000000001</v>
      </c>
      <c r="AL96" s="13">
        <v>1.5960000000000001</v>
      </c>
    </row>
    <row r="97" spans="1:38" x14ac:dyDescent="0.2">
      <c r="A97" s="13">
        <f>A96+3</f>
        <v>273</v>
      </c>
      <c r="B97" s="13">
        <v>1.7629999999999999</v>
      </c>
      <c r="C97" s="13">
        <v>1.7869999999999999</v>
      </c>
      <c r="D97" s="13">
        <v>1.7549999999999999</v>
      </c>
      <c r="E97" s="14"/>
      <c r="F97" s="14"/>
      <c r="H97" s="13">
        <f>H96+3</f>
        <v>273</v>
      </c>
      <c r="I97" s="13">
        <v>1.3169999999999999</v>
      </c>
      <c r="J97" s="13">
        <v>1.3080000000000001</v>
      </c>
      <c r="L97" s="13">
        <f>L96+3</f>
        <v>273</v>
      </c>
      <c r="M97" s="13">
        <v>1.4359999999999999</v>
      </c>
      <c r="N97" s="13">
        <v>1.417</v>
      </c>
      <c r="P97" s="13">
        <f>P96+3</f>
        <v>273</v>
      </c>
      <c r="Q97" s="13">
        <v>1.7</v>
      </c>
      <c r="R97" s="13">
        <v>1.6950000000000001</v>
      </c>
      <c r="T97" s="13">
        <f>T96+3</f>
        <v>273</v>
      </c>
      <c r="U97" s="13">
        <v>1.655</v>
      </c>
      <c r="V97" s="13">
        <v>1.7430000000000001</v>
      </c>
      <c r="X97" s="13">
        <f>X96+3</f>
        <v>273</v>
      </c>
      <c r="Y97" s="13">
        <v>1.732</v>
      </c>
      <c r="Z97" s="13">
        <v>1.6479999999999999</v>
      </c>
      <c r="AB97" s="13">
        <f>AB96+3</f>
        <v>273</v>
      </c>
      <c r="AC97" s="13">
        <v>1.6950000000000001</v>
      </c>
      <c r="AD97" s="13">
        <v>1.591</v>
      </c>
      <c r="AF97" s="13">
        <f>AF96+3</f>
        <v>273</v>
      </c>
      <c r="AG97" s="13">
        <v>1.8</v>
      </c>
      <c r="AH97" s="13">
        <v>1.645</v>
      </c>
      <c r="AJ97" s="13">
        <f>AJ96+3</f>
        <v>273</v>
      </c>
      <c r="AK97" s="13">
        <v>1.6930000000000001</v>
      </c>
      <c r="AL97" s="13">
        <v>1.605</v>
      </c>
    </row>
    <row r="98" spans="1:38" x14ac:dyDescent="0.2">
      <c r="A98" s="13">
        <f>A97+3</f>
        <v>276</v>
      </c>
      <c r="B98" s="13">
        <v>1.77</v>
      </c>
      <c r="C98" s="13">
        <v>1.796</v>
      </c>
      <c r="D98" s="13">
        <v>1.7569999999999999</v>
      </c>
      <c r="E98" s="14"/>
      <c r="F98" s="14"/>
      <c r="H98" s="13">
        <f>H97+3</f>
        <v>276</v>
      </c>
      <c r="I98" s="13">
        <v>1.319</v>
      </c>
      <c r="J98" s="13">
        <v>1.3080000000000001</v>
      </c>
      <c r="L98" s="13">
        <f>L97+3</f>
        <v>276</v>
      </c>
      <c r="M98" s="13">
        <v>1.4410000000000001</v>
      </c>
      <c r="N98" s="13">
        <v>1.42</v>
      </c>
      <c r="P98" s="13">
        <f>P97+3</f>
        <v>276</v>
      </c>
      <c r="Q98" s="13">
        <v>1.704</v>
      </c>
      <c r="R98" s="13">
        <v>1.702</v>
      </c>
      <c r="T98" s="13">
        <f>T97+3</f>
        <v>276</v>
      </c>
      <c r="U98" s="13">
        <v>1.663</v>
      </c>
      <c r="V98" s="13">
        <v>1.7549999999999999</v>
      </c>
      <c r="X98" s="13">
        <f>X97+3</f>
        <v>276</v>
      </c>
      <c r="Y98" s="13">
        <v>1.7490000000000001</v>
      </c>
      <c r="Z98" s="13">
        <v>1.653</v>
      </c>
      <c r="AB98" s="13">
        <f>AB97+3</f>
        <v>276</v>
      </c>
      <c r="AC98" s="13">
        <v>1.7070000000000001</v>
      </c>
      <c r="AD98" s="13">
        <v>1.5980000000000001</v>
      </c>
      <c r="AF98" s="13">
        <f>AF97+3</f>
        <v>276</v>
      </c>
      <c r="AG98" s="13">
        <v>1.794</v>
      </c>
      <c r="AH98" s="13">
        <v>1.649</v>
      </c>
      <c r="AJ98" s="13">
        <f>AJ97+3</f>
        <v>276</v>
      </c>
      <c r="AK98" s="13">
        <v>1.6910000000000001</v>
      </c>
      <c r="AL98" s="13">
        <v>1.6080000000000001</v>
      </c>
    </row>
    <row r="99" spans="1:38" x14ac:dyDescent="0.2">
      <c r="A99" s="13">
        <f>A98+3</f>
        <v>279</v>
      </c>
      <c r="B99" s="13">
        <v>1.7689999999999999</v>
      </c>
      <c r="C99" s="13">
        <v>1.8069999999999999</v>
      </c>
      <c r="D99" s="13">
        <v>1.774</v>
      </c>
      <c r="E99" s="14"/>
      <c r="F99" s="14"/>
      <c r="H99" s="13">
        <f>H98+3</f>
        <v>279</v>
      </c>
      <c r="I99" s="13">
        <v>1.321</v>
      </c>
      <c r="J99" s="13">
        <v>1.3120000000000001</v>
      </c>
      <c r="L99" s="13">
        <f>L98+3</f>
        <v>279</v>
      </c>
      <c r="M99" s="13">
        <v>1.44</v>
      </c>
      <c r="N99" s="13">
        <v>1.4239999999999999</v>
      </c>
      <c r="P99" s="13">
        <f>P98+3</f>
        <v>279</v>
      </c>
      <c r="Q99" s="13">
        <v>1.714</v>
      </c>
      <c r="R99" s="13">
        <v>1.706</v>
      </c>
      <c r="T99" s="13">
        <f>T98+3</f>
        <v>279</v>
      </c>
      <c r="U99" s="13">
        <v>1.6619999999999999</v>
      </c>
      <c r="V99" s="13">
        <v>1.7569999999999999</v>
      </c>
      <c r="X99" s="13">
        <f>X98+3</f>
        <v>279</v>
      </c>
      <c r="Y99" s="13">
        <v>1.744</v>
      </c>
      <c r="Z99" s="13">
        <v>1.657</v>
      </c>
      <c r="AB99" s="13">
        <f>AB98+3</f>
        <v>279</v>
      </c>
      <c r="AC99" s="13">
        <v>1.704</v>
      </c>
      <c r="AD99" s="13">
        <v>1.6080000000000001</v>
      </c>
      <c r="AF99" s="13">
        <f>AF98+3</f>
        <v>279</v>
      </c>
      <c r="AG99" s="13">
        <v>1.8049999999999999</v>
      </c>
      <c r="AH99" s="13">
        <v>1.6479999999999999</v>
      </c>
      <c r="AJ99" s="13">
        <f>AJ98+3</f>
        <v>279</v>
      </c>
      <c r="AK99" s="13">
        <v>1.704</v>
      </c>
      <c r="AL99" s="13">
        <v>1.6120000000000001</v>
      </c>
    </row>
    <row r="100" spans="1:38" x14ac:dyDescent="0.2">
      <c r="A100" s="13">
        <f>A99+3</f>
        <v>282</v>
      </c>
      <c r="B100" s="13">
        <v>1.7709999999999999</v>
      </c>
      <c r="C100" s="13">
        <v>1.8049999999999999</v>
      </c>
      <c r="D100" s="13">
        <v>1.7789999999999999</v>
      </c>
      <c r="E100" s="14"/>
      <c r="F100" s="14"/>
      <c r="H100" s="13">
        <f>H99+3</f>
        <v>282</v>
      </c>
      <c r="I100" s="13">
        <v>1.321</v>
      </c>
      <c r="J100" s="13">
        <v>1.3089999999999999</v>
      </c>
      <c r="L100" s="13">
        <f>L99+3</f>
        <v>282</v>
      </c>
      <c r="M100" s="13">
        <v>1.444</v>
      </c>
      <c r="N100" s="13">
        <v>1.425</v>
      </c>
      <c r="P100" s="13">
        <f>P99+3</f>
        <v>282</v>
      </c>
      <c r="Q100" s="13">
        <v>1.7170000000000001</v>
      </c>
      <c r="R100" s="13">
        <v>1.72</v>
      </c>
      <c r="T100" s="13">
        <f>T99+3</f>
        <v>282</v>
      </c>
      <c r="U100" s="13">
        <v>1.665</v>
      </c>
      <c r="V100" s="13">
        <v>1.7569999999999999</v>
      </c>
      <c r="X100" s="13">
        <f>X99+3</f>
        <v>282</v>
      </c>
      <c r="Y100" s="13">
        <v>1.75</v>
      </c>
      <c r="Z100" s="13">
        <v>1.6579999999999999</v>
      </c>
      <c r="AB100" s="13">
        <f>AB99+3</f>
        <v>282</v>
      </c>
      <c r="AC100" s="13">
        <v>1.71</v>
      </c>
      <c r="AD100" s="13">
        <v>1.603</v>
      </c>
      <c r="AF100" s="13">
        <f>AF99+3</f>
        <v>282</v>
      </c>
      <c r="AG100" s="13">
        <v>1.8160000000000001</v>
      </c>
      <c r="AH100" s="13">
        <v>1.6539999999999999</v>
      </c>
      <c r="AJ100" s="13">
        <f>AJ99+3</f>
        <v>282</v>
      </c>
      <c r="AK100" s="13">
        <v>1.712</v>
      </c>
      <c r="AL100" s="13">
        <v>1.6180000000000001</v>
      </c>
    </row>
    <row r="101" spans="1:38" x14ac:dyDescent="0.2">
      <c r="A101" s="13">
        <f>A100+3</f>
        <v>285</v>
      </c>
      <c r="B101" s="13">
        <v>1.7789999999999999</v>
      </c>
      <c r="C101" s="13">
        <v>1.806</v>
      </c>
      <c r="D101" s="13">
        <v>1.776</v>
      </c>
      <c r="E101" s="14"/>
      <c r="F101" s="14"/>
      <c r="H101" s="13">
        <f>H100+3</f>
        <v>285</v>
      </c>
      <c r="I101" s="13">
        <v>1.32</v>
      </c>
      <c r="J101" s="13">
        <v>1.3120000000000001</v>
      </c>
      <c r="L101" s="13">
        <f>L100+3</f>
        <v>285</v>
      </c>
      <c r="M101" s="13">
        <v>1.4450000000000001</v>
      </c>
      <c r="N101" s="13">
        <v>1.427</v>
      </c>
      <c r="P101" s="13">
        <f>P100+3</f>
        <v>285</v>
      </c>
      <c r="Q101" s="13">
        <v>1.7150000000000001</v>
      </c>
      <c r="R101" s="13">
        <v>1.716</v>
      </c>
      <c r="T101" s="13">
        <f>T100+3</f>
        <v>285</v>
      </c>
      <c r="U101" s="13">
        <v>1.6739999999999999</v>
      </c>
      <c r="V101" s="13">
        <v>1.762</v>
      </c>
      <c r="X101" s="13">
        <f>X100+3</f>
        <v>285</v>
      </c>
      <c r="Y101" s="13">
        <v>1.762</v>
      </c>
      <c r="Z101" s="13">
        <v>1.6639999999999999</v>
      </c>
      <c r="AB101" s="13">
        <f>AB100+3</f>
        <v>285</v>
      </c>
      <c r="AC101" s="13">
        <v>1.714</v>
      </c>
      <c r="AD101" s="13">
        <v>1.6080000000000001</v>
      </c>
      <c r="AF101" s="13">
        <f>AF100+3</f>
        <v>285</v>
      </c>
      <c r="AG101" s="13">
        <v>1.8109999999999999</v>
      </c>
      <c r="AH101" s="13">
        <v>1.6619999999999999</v>
      </c>
      <c r="AJ101" s="13">
        <f>AJ100+3</f>
        <v>285</v>
      </c>
      <c r="AK101" s="13">
        <v>1.708</v>
      </c>
      <c r="AL101" s="13">
        <v>1.6180000000000001</v>
      </c>
    </row>
    <row r="102" spans="1:38" x14ac:dyDescent="0.2">
      <c r="A102" s="13">
        <f>A101+3</f>
        <v>288</v>
      </c>
      <c r="B102" s="13">
        <v>1.7849999999999999</v>
      </c>
      <c r="C102" s="13">
        <v>1.8140000000000001</v>
      </c>
      <c r="D102" s="13">
        <v>1.778</v>
      </c>
      <c r="E102" s="14"/>
      <c r="F102" s="14"/>
      <c r="H102" s="13">
        <f>H101+3</f>
        <v>288</v>
      </c>
      <c r="I102" s="13">
        <v>1.325</v>
      </c>
      <c r="J102" s="13">
        <v>1.3129999999999999</v>
      </c>
      <c r="L102" s="13">
        <f>L101+3</f>
        <v>288</v>
      </c>
      <c r="M102" s="13">
        <v>1.4510000000000001</v>
      </c>
      <c r="N102" s="13">
        <v>1.431</v>
      </c>
      <c r="P102" s="13">
        <f>P101+3</f>
        <v>288</v>
      </c>
      <c r="Q102" s="13">
        <v>1.7230000000000001</v>
      </c>
      <c r="R102" s="13">
        <v>1.724</v>
      </c>
      <c r="T102" s="13">
        <f>T101+3</f>
        <v>288</v>
      </c>
      <c r="U102" s="13">
        <v>1.68</v>
      </c>
      <c r="V102" s="13">
        <v>1.778</v>
      </c>
      <c r="X102" s="13">
        <f>X101+3</f>
        <v>288</v>
      </c>
      <c r="Y102" s="13">
        <v>1.7549999999999999</v>
      </c>
      <c r="Z102" s="13">
        <v>1.6739999999999999</v>
      </c>
      <c r="AB102" s="13">
        <f>AB101+3</f>
        <v>288</v>
      </c>
      <c r="AC102" s="13">
        <v>1.7270000000000001</v>
      </c>
      <c r="AD102" s="13">
        <v>1.617</v>
      </c>
      <c r="AF102" s="13">
        <f>AF101+3</f>
        <v>288</v>
      </c>
      <c r="AG102" s="13">
        <v>1.82</v>
      </c>
      <c r="AH102" s="13">
        <v>1.6579999999999999</v>
      </c>
      <c r="AJ102" s="13">
        <f>AJ101+3</f>
        <v>288</v>
      </c>
      <c r="AK102" s="13">
        <v>1.716</v>
      </c>
      <c r="AL102" s="13">
        <v>1.6220000000000001</v>
      </c>
    </row>
    <row r="103" spans="1:38" x14ac:dyDescent="0.2">
      <c r="A103" s="13">
        <f>A102+3</f>
        <v>291</v>
      </c>
      <c r="B103" s="13">
        <v>1.8</v>
      </c>
      <c r="C103" s="13">
        <v>1.8260000000000001</v>
      </c>
      <c r="D103" s="13">
        <v>1.786</v>
      </c>
      <c r="E103" s="14"/>
      <c r="F103" s="14"/>
      <c r="H103" s="13">
        <f>H102+3</f>
        <v>291</v>
      </c>
      <c r="I103" s="13">
        <v>1.321</v>
      </c>
      <c r="J103" s="13">
        <v>1.3149999999999999</v>
      </c>
      <c r="L103" s="13">
        <f>L102+3</f>
        <v>291</v>
      </c>
      <c r="M103" s="13">
        <v>1.4470000000000001</v>
      </c>
      <c r="N103" s="13">
        <v>1.4319999999999999</v>
      </c>
      <c r="P103" s="13">
        <f>P102+3</f>
        <v>291</v>
      </c>
      <c r="Q103" s="13">
        <v>1.734</v>
      </c>
      <c r="R103" s="13">
        <v>1.7350000000000001</v>
      </c>
      <c r="T103" s="13">
        <f>T102+3</f>
        <v>291</v>
      </c>
      <c r="U103" s="13">
        <v>1.6779999999999999</v>
      </c>
      <c r="V103" s="13">
        <v>1.7709999999999999</v>
      </c>
      <c r="X103" s="13">
        <f>X102+3</f>
        <v>291</v>
      </c>
      <c r="Y103" s="13">
        <v>1.766</v>
      </c>
      <c r="Z103" s="13">
        <v>1.673</v>
      </c>
      <c r="AB103" s="13">
        <f>AB102+3</f>
        <v>291</v>
      </c>
      <c r="AC103" s="13">
        <v>1.7330000000000001</v>
      </c>
      <c r="AD103" s="13">
        <v>1.621</v>
      </c>
      <c r="AF103" s="13">
        <f>AF102+3</f>
        <v>291</v>
      </c>
      <c r="AG103" s="13">
        <v>1.8320000000000001</v>
      </c>
      <c r="AH103" s="13">
        <v>1.6659999999999999</v>
      </c>
      <c r="AJ103" s="13">
        <f>AJ102+3</f>
        <v>291</v>
      </c>
      <c r="AK103" s="13">
        <v>1.726</v>
      </c>
      <c r="AL103" s="13">
        <v>1.63</v>
      </c>
    </row>
    <row r="104" spans="1:38" x14ac:dyDescent="0.2">
      <c r="A104" s="13">
        <f>A103+3</f>
        <v>294</v>
      </c>
      <c r="B104" s="13">
        <v>1.796</v>
      </c>
      <c r="C104" s="13">
        <v>1.8380000000000001</v>
      </c>
      <c r="D104" s="13">
        <v>1.802</v>
      </c>
      <c r="E104" s="14"/>
      <c r="F104" s="14"/>
      <c r="H104" s="13">
        <f>H103+3</f>
        <v>294</v>
      </c>
      <c r="I104" s="13">
        <v>1.3240000000000001</v>
      </c>
      <c r="J104" s="13">
        <v>1.3140000000000001</v>
      </c>
      <c r="L104" s="13">
        <f>L103+3</f>
        <v>294</v>
      </c>
      <c r="M104" s="13">
        <v>1.4510000000000001</v>
      </c>
      <c r="N104" s="13">
        <v>1.4339999999999999</v>
      </c>
      <c r="P104" s="13">
        <f>P103+3</f>
        <v>294</v>
      </c>
      <c r="Q104" s="13">
        <v>1.73</v>
      </c>
      <c r="R104" s="13">
        <v>1.734</v>
      </c>
      <c r="T104" s="13">
        <f>T103+3</f>
        <v>294</v>
      </c>
      <c r="U104" s="13">
        <v>1.6819999999999999</v>
      </c>
      <c r="V104" s="13">
        <v>1.7809999999999999</v>
      </c>
      <c r="X104" s="13">
        <f>X103+3</f>
        <v>294</v>
      </c>
      <c r="Y104" s="13">
        <v>1.774</v>
      </c>
      <c r="Z104" s="13">
        <v>1.6759999999999999</v>
      </c>
      <c r="AB104" s="13">
        <f>AB103+3</f>
        <v>294</v>
      </c>
      <c r="AC104" s="13">
        <v>1.73</v>
      </c>
      <c r="AD104" s="13">
        <v>1.621</v>
      </c>
      <c r="AF104" s="13">
        <f>AF103+3</f>
        <v>294</v>
      </c>
      <c r="AG104" s="13">
        <v>1.827</v>
      </c>
      <c r="AH104" s="13">
        <v>1.6759999999999999</v>
      </c>
      <c r="AJ104" s="13">
        <f>AJ103+3</f>
        <v>294</v>
      </c>
      <c r="AK104" s="13">
        <v>1.724</v>
      </c>
      <c r="AL104" s="13">
        <v>1.635</v>
      </c>
    </row>
    <row r="105" spans="1:38" x14ac:dyDescent="0.2">
      <c r="A105" s="13">
        <f>A104+3</f>
        <v>297</v>
      </c>
      <c r="B105" s="13">
        <v>1.802</v>
      </c>
      <c r="C105" s="13">
        <v>1.829</v>
      </c>
      <c r="D105" s="13">
        <v>1.7969999999999999</v>
      </c>
      <c r="E105" s="14"/>
      <c r="F105" s="14"/>
      <c r="H105" s="13">
        <f>H104+3</f>
        <v>297</v>
      </c>
      <c r="I105" s="13">
        <v>1.3240000000000001</v>
      </c>
      <c r="J105" s="13">
        <v>1.3149999999999999</v>
      </c>
      <c r="L105" s="13">
        <f>L104+3</f>
        <v>297</v>
      </c>
      <c r="M105" s="13">
        <v>1.4570000000000001</v>
      </c>
      <c r="N105" s="13">
        <v>1.4350000000000001</v>
      </c>
      <c r="P105" s="13">
        <f>P104+3</f>
        <v>297</v>
      </c>
      <c r="Q105" s="13">
        <v>1.7390000000000001</v>
      </c>
      <c r="R105" s="13">
        <v>1.738</v>
      </c>
      <c r="T105" s="13">
        <f>T104+3</f>
        <v>297</v>
      </c>
      <c r="U105" s="13">
        <v>1.6930000000000001</v>
      </c>
      <c r="V105" s="13">
        <v>1.7909999999999999</v>
      </c>
      <c r="X105" s="13">
        <f>X104+3</f>
        <v>297</v>
      </c>
      <c r="Y105" s="13">
        <v>1.776</v>
      </c>
      <c r="Z105" s="13">
        <v>1.6910000000000001</v>
      </c>
      <c r="AB105" s="13">
        <f>AB104+3</f>
        <v>297</v>
      </c>
      <c r="AC105" s="13">
        <v>1.7410000000000001</v>
      </c>
      <c r="AD105" s="13">
        <v>1.625</v>
      </c>
      <c r="AF105" s="13">
        <f>AF104+3</f>
        <v>297</v>
      </c>
      <c r="AG105" s="13">
        <v>1.8340000000000001</v>
      </c>
      <c r="AH105" s="13">
        <v>1.6719999999999999</v>
      </c>
      <c r="AJ105" s="13">
        <f>AJ104+3</f>
        <v>297</v>
      </c>
      <c r="AK105" s="13">
        <v>1.7310000000000001</v>
      </c>
      <c r="AL105" s="13">
        <v>1.6339999999999999</v>
      </c>
    </row>
    <row r="106" spans="1:38" x14ac:dyDescent="0.2">
      <c r="A106" s="13">
        <f>A105+3</f>
        <v>300</v>
      </c>
      <c r="B106" s="13">
        <v>1.8080000000000001</v>
      </c>
      <c r="C106" s="13">
        <v>1.8380000000000001</v>
      </c>
      <c r="D106" s="13">
        <v>1.804</v>
      </c>
      <c r="E106" s="14"/>
      <c r="F106" s="14"/>
      <c r="H106" s="13">
        <f>H105+3</f>
        <v>300</v>
      </c>
      <c r="I106" s="13">
        <v>1.3280000000000001</v>
      </c>
      <c r="J106" s="13">
        <v>1.319</v>
      </c>
      <c r="L106" s="13">
        <f>L105+3</f>
        <v>300</v>
      </c>
      <c r="M106" s="13">
        <v>1.46</v>
      </c>
      <c r="N106" s="13">
        <v>1.4390000000000001</v>
      </c>
      <c r="P106" s="13">
        <f>P105+3</f>
        <v>300</v>
      </c>
      <c r="Q106" s="13">
        <v>1.75</v>
      </c>
      <c r="R106" s="13">
        <v>1.7470000000000001</v>
      </c>
      <c r="T106" s="13">
        <f>T105+3</f>
        <v>300</v>
      </c>
      <c r="U106" s="13">
        <v>1.6930000000000001</v>
      </c>
      <c r="V106" s="13">
        <v>1.792</v>
      </c>
      <c r="X106" s="13">
        <f>X105+3</f>
        <v>300</v>
      </c>
      <c r="Y106" s="13">
        <v>1.7769999999999999</v>
      </c>
      <c r="Z106" s="13">
        <v>1.6870000000000001</v>
      </c>
      <c r="AB106" s="13">
        <f>AB105+3</f>
        <v>300</v>
      </c>
      <c r="AC106" s="13">
        <v>1.752</v>
      </c>
      <c r="AD106" s="13">
        <v>1.637</v>
      </c>
      <c r="AF106" s="13">
        <f>AF105+3</f>
        <v>300</v>
      </c>
      <c r="AG106" s="13">
        <v>1.8460000000000001</v>
      </c>
      <c r="AH106" s="13">
        <v>1.6779999999999999</v>
      </c>
      <c r="AJ106" s="13">
        <f>AJ105+3</f>
        <v>300</v>
      </c>
      <c r="AK106" s="13">
        <v>1.7410000000000001</v>
      </c>
      <c r="AL106" s="13">
        <v>1.641</v>
      </c>
    </row>
  </sheetData>
  <mergeCells count="9">
    <mergeCell ref="AB1:AD1"/>
    <mergeCell ref="AF1:AH1"/>
    <mergeCell ref="AJ1:AL1"/>
    <mergeCell ref="A1:D1"/>
    <mergeCell ref="H1:J1"/>
    <mergeCell ref="L1:N1"/>
    <mergeCell ref="P1:R1"/>
    <mergeCell ref="T1:V1"/>
    <mergeCell ref="X1:Z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1FD1-A16C-DF49-AD50-C74E38C7F43C}">
  <dimension ref="A1:AD156"/>
  <sheetViews>
    <sheetView topLeftCell="H1" workbookViewId="0">
      <selection activeCell="Y5" sqref="Y5"/>
    </sheetView>
  </sheetViews>
  <sheetFormatPr baseColWidth="10" defaultRowHeight="15" x14ac:dyDescent="0.2"/>
  <cols>
    <col min="2" max="2" width="13" bestFit="1" customWidth="1"/>
    <col min="5" max="5" width="13" bestFit="1" customWidth="1"/>
    <col min="8" max="8" width="13" bestFit="1" customWidth="1"/>
    <col min="11" max="11" width="13" bestFit="1" customWidth="1"/>
    <col min="14" max="14" width="13" bestFit="1" customWidth="1"/>
    <col min="17" max="17" width="12.83203125" bestFit="1" customWidth="1"/>
    <col min="20" max="20" width="12.83203125" bestFit="1" customWidth="1"/>
    <col min="23" max="23" width="12.83203125" bestFit="1" customWidth="1"/>
    <col min="26" max="26" width="11.6640625" bestFit="1" customWidth="1"/>
  </cols>
  <sheetData>
    <row r="1" spans="1:30" x14ac:dyDescent="0.2">
      <c r="A1" s="18" t="s">
        <v>40</v>
      </c>
      <c r="B1" s="18"/>
      <c r="C1" s="18"/>
      <c r="D1" s="18" t="s">
        <v>39</v>
      </c>
      <c r="E1" s="18"/>
      <c r="F1" s="18"/>
      <c r="G1" s="18" t="s">
        <v>38</v>
      </c>
      <c r="H1" s="18"/>
      <c r="I1" s="18"/>
      <c r="J1" s="18" t="s">
        <v>37</v>
      </c>
      <c r="K1" s="18"/>
      <c r="L1" s="18"/>
      <c r="M1" s="18" t="s">
        <v>36</v>
      </c>
      <c r="N1" s="18"/>
      <c r="O1" s="18"/>
      <c r="P1" s="18" t="s">
        <v>35</v>
      </c>
      <c r="Q1" s="18"/>
      <c r="R1" s="18"/>
      <c r="S1" s="18" t="s">
        <v>34</v>
      </c>
      <c r="T1" s="18"/>
      <c r="U1" s="18"/>
      <c r="V1" s="18" t="s">
        <v>33</v>
      </c>
      <c r="W1" s="18"/>
      <c r="X1" s="18"/>
      <c r="Y1" s="18" t="s">
        <v>60</v>
      </c>
      <c r="Z1" s="18"/>
      <c r="AA1" s="18"/>
      <c r="AB1" s="18"/>
      <c r="AC1" s="18"/>
      <c r="AD1" s="18"/>
    </row>
    <row r="2" spans="1:30" ht="30" x14ac:dyDescent="0.2">
      <c r="A2" s="2" t="s">
        <v>15</v>
      </c>
      <c r="B2" s="2" t="s">
        <v>59</v>
      </c>
      <c r="C2" s="2" t="s">
        <v>58</v>
      </c>
      <c r="D2" s="2" t="s">
        <v>15</v>
      </c>
      <c r="E2" s="2" t="s">
        <v>57</v>
      </c>
      <c r="F2" s="2" t="s">
        <v>56</v>
      </c>
      <c r="G2" s="2" t="s">
        <v>15</v>
      </c>
      <c r="H2" s="2" t="s">
        <v>55</v>
      </c>
      <c r="I2" s="2" t="s">
        <v>54</v>
      </c>
      <c r="J2" s="2" t="s">
        <v>15</v>
      </c>
      <c r="K2" s="2" t="s">
        <v>53</v>
      </c>
      <c r="L2" s="2" t="s">
        <v>52</v>
      </c>
      <c r="M2" s="2" t="s">
        <v>15</v>
      </c>
      <c r="N2" s="2" t="s">
        <v>51</v>
      </c>
      <c r="O2" s="2" t="s">
        <v>50</v>
      </c>
      <c r="P2" s="2" t="s">
        <v>15</v>
      </c>
      <c r="Q2" s="2" t="s">
        <v>49</v>
      </c>
      <c r="R2" s="2" t="s">
        <v>48</v>
      </c>
      <c r="S2" s="2" t="s">
        <v>15</v>
      </c>
      <c r="T2" s="2" t="s">
        <v>47</v>
      </c>
      <c r="U2" s="2" t="s">
        <v>46</v>
      </c>
      <c r="V2" s="2" t="s">
        <v>15</v>
      </c>
      <c r="W2" s="2" t="s">
        <v>45</v>
      </c>
      <c r="X2" s="2" t="s">
        <v>44</v>
      </c>
      <c r="Y2" s="2" t="s">
        <v>15</v>
      </c>
      <c r="Z2" s="2" t="s">
        <v>43</v>
      </c>
      <c r="AA2" s="2" t="s">
        <v>42</v>
      </c>
    </row>
    <row r="3" spans="1:30" x14ac:dyDescent="0.2">
      <c r="A3" s="2" t="s">
        <v>12</v>
      </c>
      <c r="B3" s="2">
        <f>_xlfn.STDEV.P(B5,C5)</f>
        <v>1.5142985573012556E-4</v>
      </c>
      <c r="C3" s="2"/>
      <c r="D3" s="2"/>
      <c r="E3" s="2">
        <f>_xlfn.STDEV.P(E5,F5,)</f>
        <v>6.3970904021029085E-4</v>
      </c>
      <c r="F3" s="2"/>
      <c r="G3" s="2"/>
      <c r="H3" s="2">
        <f>_xlfn.STDEV.P(H5,I5)</f>
        <v>3.0499379254248882E-4</v>
      </c>
      <c r="I3" s="2"/>
      <c r="J3" s="2"/>
      <c r="K3" s="2">
        <f>_xlfn.STDEV.P(K5,L5)</f>
        <v>3.0373945802474414E-4</v>
      </c>
      <c r="L3" s="2"/>
      <c r="M3" s="2"/>
      <c r="N3" s="2">
        <f>_xlfn.STDEV.P(N5,O5)</f>
        <v>1.3882764673145225E-4</v>
      </c>
      <c r="O3" s="2"/>
      <c r="P3" s="2"/>
      <c r="Q3" s="2">
        <f>_xlfn.STDEV.P(Q5,R5)</f>
        <v>7.4887623614024179E-5</v>
      </c>
      <c r="R3" s="2"/>
      <c r="S3" s="2"/>
      <c r="T3" s="2">
        <f>_xlfn.STDEV.P(T5,U5)</f>
        <v>3.8565435164175915E-5</v>
      </c>
      <c r="U3" s="2"/>
      <c r="V3" s="2"/>
      <c r="W3" s="2">
        <f>_xlfn.STDEV.P(W5,X5)</f>
        <v>1.6044137163406498E-5</v>
      </c>
      <c r="X3" s="2"/>
      <c r="Y3" s="2"/>
      <c r="Z3" s="2">
        <f>_xlfn.STDEV.P(Z5,AA5)</f>
        <v>6.5799049616844119E-6</v>
      </c>
      <c r="AA3" s="2"/>
    </row>
    <row r="4" spans="1:30" x14ac:dyDescent="0.2">
      <c r="A4" s="2" t="s">
        <v>11</v>
      </c>
      <c r="B4" s="2">
        <f>AVERAGE(C5,B5)</f>
        <v>1.0529175050301813E-3</v>
      </c>
      <c r="C4" s="2"/>
      <c r="D4" s="2"/>
      <c r="E4" s="2">
        <f>AVERAGE(F5,E5)</f>
        <v>1.3567094053683806E-3</v>
      </c>
      <c r="F4" s="2"/>
      <c r="G4" s="2"/>
      <c r="H4" s="2">
        <f>AVERAGE(I5,H5)</f>
        <v>1.560295817457939E-3</v>
      </c>
      <c r="I4" s="2"/>
      <c r="J4" s="2"/>
      <c r="K4" s="2">
        <f>AVERAGE(L5,K5)</f>
        <v>1.6730318078684873E-3</v>
      </c>
      <c r="L4" s="2"/>
      <c r="M4" s="2"/>
      <c r="N4" s="2">
        <f>AVERAGE(O5,N5)</f>
        <v>2.0362676056338031E-3</v>
      </c>
      <c r="O4" s="2"/>
      <c r="P4" s="2"/>
      <c r="Q4" s="2">
        <f>AVERAGE(R5,Q5)</f>
        <v>1.9428571428571424E-3</v>
      </c>
      <c r="R4" s="2"/>
      <c r="S4" s="2"/>
      <c r="T4" s="2">
        <f>AVERAGE(U5,T5)</f>
        <v>2.0088830857485336E-3</v>
      </c>
      <c r="U4" s="2"/>
      <c r="V4" s="2"/>
      <c r="W4" s="2">
        <f>AVERAGE(X5,W5)</f>
        <v>2.1266289224709965E-3</v>
      </c>
      <c r="X4" s="2"/>
      <c r="Y4" s="2"/>
      <c r="Z4" s="2">
        <f>AVERAGE(AA5,Z5)</f>
        <v>2.1762725287897602E-3</v>
      </c>
      <c r="AA4" s="2"/>
    </row>
    <row r="5" spans="1:30" x14ac:dyDescent="0.2">
      <c r="A5" s="2" t="s">
        <v>10</v>
      </c>
      <c r="B5" s="2">
        <f>SLOPE(B16:B156,$A$16:$A$156)</f>
        <v>9.0148764930005586E-4</v>
      </c>
      <c r="C5" s="2">
        <f>SLOPE(C16:C156,$A$16:$A$156)</f>
        <v>1.204347360760307E-3</v>
      </c>
      <c r="D5" s="2" t="s">
        <v>10</v>
      </c>
      <c r="E5" s="2">
        <f>SLOPE(E16:E156,$A$16:$A$156)</f>
        <v>1.3736803801532602E-3</v>
      </c>
      <c r="F5" s="2">
        <f>SLOPE(F16:F156,$A$16:$A$156)</f>
        <v>1.3397384305835012E-3</v>
      </c>
      <c r="G5" s="2" t="s">
        <v>10</v>
      </c>
      <c r="H5" s="2">
        <f>SLOPE(H16:H156,$A$16:$A$156)</f>
        <v>1.2553020249154502E-3</v>
      </c>
      <c r="I5" s="2">
        <f>SLOPE(I16:I156,$A$16:$A$156)</f>
        <v>1.8652896100004278E-3</v>
      </c>
      <c r="J5" s="2" t="s">
        <v>10</v>
      </c>
      <c r="K5" s="2">
        <f>SLOPE(K16:K156,$A$16:$A$156)</f>
        <v>1.3692923498437432E-3</v>
      </c>
      <c r="L5" s="2">
        <f>SLOPE(L16:L156,$A$16:$A$156)</f>
        <v>1.9767712658932315E-3</v>
      </c>
      <c r="M5" s="2" t="s">
        <v>10</v>
      </c>
      <c r="N5" s="2">
        <f>SLOPE(N16:N156,$A$16:$A$156)</f>
        <v>1.8974399589023506E-3</v>
      </c>
      <c r="O5" s="2">
        <f>SLOPE(O16:O156,$A$16:$A$156)</f>
        <v>2.1750952523652551E-3</v>
      </c>
      <c r="P5" s="2" t="s">
        <v>10</v>
      </c>
      <c r="Q5" s="2">
        <f>SLOPE(Q16:Q156,$A$16:$A$156)</f>
        <v>1.8679695192431183E-3</v>
      </c>
      <c r="R5" s="2">
        <f>SLOPE(R16:R156,$A$16:$A$156)</f>
        <v>2.0177447664711666E-3</v>
      </c>
      <c r="S5" s="2" t="s">
        <v>10</v>
      </c>
      <c r="T5" s="2">
        <f>SLOPE(T16:T156,$A$16:$A$156)</f>
        <v>1.9703176505843577E-3</v>
      </c>
      <c r="U5" s="2">
        <f>SLOPE(U16:U156,$A$16:$A$156)</f>
        <v>2.0474485209127096E-3</v>
      </c>
      <c r="V5" s="2" t="s">
        <v>10</v>
      </c>
      <c r="W5" s="2">
        <f>SLOPE(W16:W156,$A$16:$A$156)</f>
        <v>2.1105847853075902E-3</v>
      </c>
      <c r="X5" s="2">
        <f>SLOPE(X16:X156,$A$16:$A$156)</f>
        <v>2.1426730596344032E-3</v>
      </c>
      <c r="Y5" s="2" t="s">
        <v>10</v>
      </c>
      <c r="Z5" s="2">
        <f>SLOPE(Z16:Z156,$A$16:$A$156)</f>
        <v>2.169692623828076E-3</v>
      </c>
      <c r="AA5" s="2">
        <f>SLOPE(AA16:AA156,$A$16:$A$156)</f>
        <v>2.1828524337514448E-3</v>
      </c>
    </row>
    <row r="6" spans="1:30" x14ac:dyDescent="0.2">
      <c r="A6" s="13">
        <v>0</v>
      </c>
      <c r="B6" s="13">
        <v>1.252</v>
      </c>
      <c r="C6" s="13">
        <v>1.22</v>
      </c>
      <c r="D6" s="13">
        <v>0</v>
      </c>
      <c r="E6" s="13">
        <v>1.262</v>
      </c>
      <c r="F6" s="13">
        <v>1.2430000000000001</v>
      </c>
      <c r="G6" s="13">
        <v>0</v>
      </c>
      <c r="H6" s="13">
        <v>1.222</v>
      </c>
      <c r="I6" s="13">
        <v>1.1950000000000001</v>
      </c>
      <c r="J6" s="13">
        <v>0</v>
      </c>
      <c r="K6" s="13">
        <v>1.2310000000000001</v>
      </c>
      <c r="L6" s="13">
        <v>1.2450000000000001</v>
      </c>
      <c r="M6" s="13">
        <v>0</v>
      </c>
      <c r="N6" s="13">
        <v>1.266</v>
      </c>
      <c r="O6" s="13">
        <v>1.27</v>
      </c>
      <c r="P6" s="13">
        <v>0</v>
      </c>
      <c r="Q6" s="13">
        <v>1.234</v>
      </c>
      <c r="R6" s="13">
        <v>1.2090000000000001</v>
      </c>
      <c r="S6" s="13">
        <v>0</v>
      </c>
      <c r="T6" s="13">
        <v>1.2669999999999999</v>
      </c>
      <c r="U6" s="13">
        <v>1.2070000000000001</v>
      </c>
      <c r="V6" s="13">
        <v>0</v>
      </c>
      <c r="W6" s="13">
        <v>1.27</v>
      </c>
      <c r="X6" s="13">
        <v>1.2889999999999999</v>
      </c>
      <c r="Y6" s="13">
        <v>0</v>
      </c>
      <c r="Z6" s="13">
        <v>1.1870000000000001</v>
      </c>
      <c r="AA6" s="13">
        <v>1.2370000000000001</v>
      </c>
    </row>
    <row r="7" spans="1:30" x14ac:dyDescent="0.2">
      <c r="A7" s="13">
        <v>2</v>
      </c>
      <c r="B7" s="13">
        <v>1.254</v>
      </c>
      <c r="C7" s="13">
        <v>1.2230000000000001</v>
      </c>
      <c r="D7" s="13">
        <v>2</v>
      </c>
      <c r="E7" s="13">
        <v>1.266</v>
      </c>
      <c r="F7" s="13">
        <v>1.2470000000000001</v>
      </c>
      <c r="G7" s="13">
        <v>2</v>
      </c>
      <c r="H7" s="13">
        <v>1.2250000000000001</v>
      </c>
      <c r="I7" s="13">
        <v>1.1990000000000001</v>
      </c>
      <c r="J7" s="13">
        <v>2</v>
      </c>
      <c r="K7" s="13">
        <v>1.236</v>
      </c>
      <c r="L7" s="13">
        <v>1.244</v>
      </c>
      <c r="M7" s="13">
        <v>2</v>
      </c>
      <c r="N7" s="13">
        <v>1.27</v>
      </c>
      <c r="O7" s="13">
        <v>1.2749999999999999</v>
      </c>
      <c r="P7" s="13">
        <v>2</v>
      </c>
      <c r="Q7" s="13">
        <v>1.2390000000000001</v>
      </c>
      <c r="R7" s="13">
        <v>1.214</v>
      </c>
      <c r="S7" s="13">
        <v>2</v>
      </c>
      <c r="T7" s="13">
        <v>1.2729999999999999</v>
      </c>
      <c r="U7" s="13">
        <v>1.21</v>
      </c>
      <c r="V7" s="13">
        <v>2</v>
      </c>
      <c r="W7" s="13">
        <v>1.2729999999999999</v>
      </c>
      <c r="X7" s="13">
        <v>1.2929999999999999</v>
      </c>
      <c r="Y7" s="13">
        <v>2</v>
      </c>
      <c r="Z7" s="13">
        <v>1.1910000000000001</v>
      </c>
      <c r="AA7" s="13">
        <v>1.236</v>
      </c>
    </row>
    <row r="8" spans="1:30" x14ac:dyDescent="0.2">
      <c r="A8" s="13">
        <f>A7+2</f>
        <v>4</v>
      </c>
      <c r="B8" s="13">
        <v>1.254</v>
      </c>
      <c r="C8" s="13">
        <v>1.2290000000000001</v>
      </c>
      <c r="D8" s="13">
        <f>D7+2</f>
        <v>4</v>
      </c>
      <c r="E8" s="13">
        <v>1.2649999999999999</v>
      </c>
      <c r="F8" s="13">
        <v>1.2450000000000001</v>
      </c>
      <c r="G8" s="13">
        <f>G7+2</f>
        <v>4</v>
      </c>
      <c r="H8" s="13">
        <v>1.226</v>
      </c>
      <c r="I8" s="13">
        <v>1.2010000000000001</v>
      </c>
      <c r="J8" s="13">
        <f>J7+2</f>
        <v>4</v>
      </c>
      <c r="K8" s="13">
        <v>1.24</v>
      </c>
      <c r="L8" s="13">
        <v>1.244</v>
      </c>
      <c r="M8" s="13">
        <f>M7+2</f>
        <v>4</v>
      </c>
      <c r="N8" s="13">
        <v>1.274</v>
      </c>
      <c r="O8" s="13">
        <v>1.2749999999999999</v>
      </c>
      <c r="P8" s="13">
        <f>P7+2</f>
        <v>4</v>
      </c>
      <c r="Q8" s="13">
        <v>1.242</v>
      </c>
      <c r="R8" s="13">
        <v>1.216</v>
      </c>
      <c r="S8" s="13">
        <f>S7+2</f>
        <v>4</v>
      </c>
      <c r="T8" s="13">
        <v>1.278</v>
      </c>
      <c r="U8" s="13">
        <v>1.212</v>
      </c>
      <c r="V8" s="13">
        <f>V7+2</f>
        <v>4</v>
      </c>
      <c r="W8" s="13">
        <v>1.2769999999999999</v>
      </c>
      <c r="X8" s="13">
        <v>1.3</v>
      </c>
      <c r="Y8" s="13">
        <f>Y7+2</f>
        <v>4</v>
      </c>
      <c r="Z8" s="13">
        <v>1.1950000000000001</v>
      </c>
      <c r="AA8" s="13">
        <v>1.236</v>
      </c>
    </row>
    <row r="9" spans="1:30" x14ac:dyDescent="0.2">
      <c r="A9" s="13">
        <f>A8+2</f>
        <v>6</v>
      </c>
      <c r="B9" s="13">
        <v>1.2549999999999999</v>
      </c>
      <c r="C9" s="13">
        <v>1.2350000000000001</v>
      </c>
      <c r="D9" s="13">
        <f>D8+2</f>
        <v>6</v>
      </c>
      <c r="E9" s="13">
        <v>1.268</v>
      </c>
      <c r="F9" s="13">
        <v>1.246</v>
      </c>
      <c r="G9" s="13">
        <f>G8+2</f>
        <v>6</v>
      </c>
      <c r="H9" s="13">
        <v>1.2290000000000001</v>
      </c>
      <c r="I9" s="13">
        <v>1.2070000000000001</v>
      </c>
      <c r="J9" s="13">
        <f>J8+2</f>
        <v>6</v>
      </c>
      <c r="K9" s="13">
        <v>1.2430000000000001</v>
      </c>
      <c r="L9" s="13">
        <v>1.2490000000000001</v>
      </c>
      <c r="M9" s="13">
        <f>M8+2</f>
        <v>6</v>
      </c>
      <c r="N9" s="13">
        <v>1.2809999999999999</v>
      </c>
      <c r="O9" s="13">
        <v>1.28</v>
      </c>
      <c r="P9" s="13">
        <f>P8+2</f>
        <v>6</v>
      </c>
      <c r="Q9" s="13">
        <v>1.244</v>
      </c>
      <c r="R9" s="13">
        <v>1.216</v>
      </c>
      <c r="S9" s="13">
        <f>S8+2</f>
        <v>6</v>
      </c>
      <c r="T9" s="13">
        <v>1.2789999999999999</v>
      </c>
      <c r="U9" s="13">
        <v>1.2130000000000001</v>
      </c>
      <c r="V9" s="13">
        <f>V8+2</f>
        <v>6</v>
      </c>
      <c r="W9" s="13">
        <v>1.2829999999999999</v>
      </c>
      <c r="X9" s="13">
        <v>1.3029999999999999</v>
      </c>
      <c r="Y9" s="13">
        <f>Y8+2</f>
        <v>6</v>
      </c>
      <c r="Z9" s="13">
        <v>1.1990000000000001</v>
      </c>
      <c r="AA9" s="13">
        <v>1.2370000000000001</v>
      </c>
    </row>
    <row r="10" spans="1:30" x14ac:dyDescent="0.2">
      <c r="A10" s="13">
        <f>A9+2</f>
        <v>8</v>
      </c>
      <c r="B10" s="13">
        <v>1.2549999999999999</v>
      </c>
      <c r="C10" s="13">
        <v>1.234</v>
      </c>
      <c r="D10" s="13">
        <f>D9+2</f>
        <v>8</v>
      </c>
      <c r="E10" s="13">
        <v>1.27</v>
      </c>
      <c r="F10" s="13">
        <v>1.2490000000000001</v>
      </c>
      <c r="G10" s="13">
        <f>G9+2</f>
        <v>8</v>
      </c>
      <c r="H10" s="13">
        <v>1.2330000000000001</v>
      </c>
      <c r="I10" s="13">
        <v>1.2090000000000001</v>
      </c>
      <c r="J10" s="13">
        <f>J9+2</f>
        <v>8</v>
      </c>
      <c r="K10" s="13">
        <v>1.248</v>
      </c>
      <c r="L10" s="13">
        <v>1.252</v>
      </c>
      <c r="M10" s="13">
        <f>M9+2</f>
        <v>8</v>
      </c>
      <c r="N10" s="13">
        <v>1.284</v>
      </c>
      <c r="O10" s="13">
        <v>1.2849999999999999</v>
      </c>
      <c r="P10" s="13">
        <f>P9+2</f>
        <v>8</v>
      </c>
      <c r="Q10" s="13">
        <v>1.246</v>
      </c>
      <c r="R10" s="13">
        <v>1.2190000000000001</v>
      </c>
      <c r="S10" s="13">
        <f>S9+2</f>
        <v>8</v>
      </c>
      <c r="T10" s="13">
        <v>1.2809999999999999</v>
      </c>
      <c r="U10" s="13">
        <v>1.218</v>
      </c>
      <c r="V10" s="13">
        <f>V9+2</f>
        <v>8</v>
      </c>
      <c r="W10" s="13">
        <v>1.2849999999999999</v>
      </c>
      <c r="X10" s="13">
        <v>1.306</v>
      </c>
      <c r="Y10" s="13">
        <f>Y9+2</f>
        <v>8</v>
      </c>
      <c r="Z10" s="13">
        <v>1.202</v>
      </c>
      <c r="AA10" s="13">
        <v>1.24</v>
      </c>
    </row>
    <row r="11" spans="1:30" x14ac:dyDescent="0.2">
      <c r="A11" s="13">
        <f>A10+2</f>
        <v>10</v>
      </c>
      <c r="B11" s="13">
        <v>1.2569999999999999</v>
      </c>
      <c r="C11" s="13">
        <v>1.238</v>
      </c>
      <c r="D11" s="13">
        <f>D10+2</f>
        <v>10</v>
      </c>
      <c r="E11" s="13">
        <v>1.2689999999999999</v>
      </c>
      <c r="F11" s="13">
        <v>1.248</v>
      </c>
      <c r="G11" s="13">
        <f>G10+2</f>
        <v>10</v>
      </c>
      <c r="H11" s="13">
        <v>1.2350000000000001</v>
      </c>
      <c r="I11" s="13">
        <v>1.212</v>
      </c>
      <c r="J11" s="13">
        <f>J10+2</f>
        <v>10</v>
      </c>
      <c r="K11" s="13">
        <v>1.2509999999999999</v>
      </c>
      <c r="L11" s="13">
        <v>1.2549999999999999</v>
      </c>
      <c r="M11" s="13">
        <f>M10+2</f>
        <v>10</v>
      </c>
      <c r="N11" s="13">
        <v>1.288</v>
      </c>
      <c r="O11" s="13">
        <v>1.288</v>
      </c>
      <c r="P11" s="13">
        <f>P10+2</f>
        <v>10</v>
      </c>
      <c r="Q11" s="13">
        <v>1.2490000000000001</v>
      </c>
      <c r="R11" s="13">
        <v>1.2230000000000001</v>
      </c>
      <c r="S11" s="13">
        <f>S10+2</f>
        <v>10</v>
      </c>
      <c r="T11" s="13">
        <v>1.288</v>
      </c>
      <c r="U11" s="13">
        <v>1.2230000000000001</v>
      </c>
      <c r="V11" s="13">
        <f>V10+2</f>
        <v>10</v>
      </c>
      <c r="W11" s="13">
        <v>1.288</v>
      </c>
      <c r="X11" s="13">
        <v>1.3120000000000001</v>
      </c>
      <c r="Y11" s="13">
        <f>Y10+2</f>
        <v>10</v>
      </c>
      <c r="Z11" s="13">
        <v>1.21</v>
      </c>
      <c r="AA11" s="13">
        <v>1.244</v>
      </c>
    </row>
    <row r="12" spans="1:30" x14ac:dyDescent="0.2">
      <c r="A12" s="13">
        <f>A11+2</f>
        <v>12</v>
      </c>
      <c r="B12" s="13">
        <v>1.258</v>
      </c>
      <c r="C12" s="13">
        <v>1.238</v>
      </c>
      <c r="D12" s="13">
        <f>D11+2</f>
        <v>12</v>
      </c>
      <c r="E12" s="13">
        <v>1.272</v>
      </c>
      <c r="F12" s="13">
        <v>1.2509999999999999</v>
      </c>
      <c r="G12" s="13">
        <f>G11+2</f>
        <v>12</v>
      </c>
      <c r="H12" s="13">
        <v>1.24</v>
      </c>
      <c r="I12" s="13">
        <v>1.2170000000000001</v>
      </c>
      <c r="J12" s="13">
        <f>J11+2</f>
        <v>12</v>
      </c>
      <c r="K12" s="13">
        <v>1.2529999999999999</v>
      </c>
      <c r="L12" s="13">
        <v>1.2609999999999999</v>
      </c>
      <c r="M12" s="13">
        <f>M11+2</f>
        <v>12</v>
      </c>
      <c r="N12" s="13">
        <v>1.2949999999999999</v>
      </c>
      <c r="O12" s="13">
        <v>1.2929999999999999</v>
      </c>
      <c r="P12" s="13">
        <f>P11+2</f>
        <v>12</v>
      </c>
      <c r="Q12" s="13">
        <v>1.25</v>
      </c>
      <c r="R12" s="13">
        <v>1.226</v>
      </c>
      <c r="S12" s="13">
        <f>S11+2</f>
        <v>12</v>
      </c>
      <c r="T12" s="13">
        <v>1.29</v>
      </c>
      <c r="U12" s="13">
        <v>1.2270000000000001</v>
      </c>
      <c r="V12" s="13">
        <f>V11+2</f>
        <v>12</v>
      </c>
      <c r="W12" s="13">
        <v>1.294</v>
      </c>
      <c r="X12" s="13">
        <v>1.3160000000000001</v>
      </c>
      <c r="Y12" s="13">
        <f>Y11+2</f>
        <v>12</v>
      </c>
      <c r="Z12" s="13">
        <v>1.214</v>
      </c>
      <c r="AA12" s="13">
        <v>1.2450000000000001</v>
      </c>
    </row>
    <row r="13" spans="1:30" x14ac:dyDescent="0.2">
      <c r="A13" s="13">
        <f>A12+2</f>
        <v>14</v>
      </c>
      <c r="B13" s="13">
        <v>1.2589999999999999</v>
      </c>
      <c r="C13" s="13">
        <v>1.2430000000000001</v>
      </c>
      <c r="D13" s="13">
        <f>D12+2</f>
        <v>14</v>
      </c>
      <c r="E13" s="13">
        <v>1.2749999999999999</v>
      </c>
      <c r="F13" s="13">
        <v>1.2509999999999999</v>
      </c>
      <c r="G13" s="13">
        <f>G12+2</f>
        <v>14</v>
      </c>
      <c r="H13" s="13">
        <v>1.244</v>
      </c>
      <c r="I13" s="13">
        <v>1.2170000000000001</v>
      </c>
      <c r="J13" s="13">
        <f>J12+2</f>
        <v>14</v>
      </c>
      <c r="K13" s="13">
        <v>1.258</v>
      </c>
      <c r="L13" s="13">
        <v>1.2649999999999999</v>
      </c>
      <c r="M13" s="13">
        <f>M12+2</f>
        <v>14</v>
      </c>
      <c r="N13" s="13">
        <v>1.3009999999999999</v>
      </c>
      <c r="O13" s="13">
        <v>1.2969999999999999</v>
      </c>
      <c r="P13" s="13">
        <f>P12+2</f>
        <v>14</v>
      </c>
      <c r="Q13" s="13">
        <v>1.252</v>
      </c>
      <c r="R13" s="13">
        <v>1.2290000000000001</v>
      </c>
      <c r="S13" s="13">
        <f>S12+2</f>
        <v>14</v>
      </c>
      <c r="T13" s="13">
        <v>1.2929999999999999</v>
      </c>
      <c r="U13" s="13">
        <v>1.2290000000000001</v>
      </c>
      <c r="V13" s="13">
        <f>V12+2</f>
        <v>14</v>
      </c>
      <c r="W13" s="13">
        <v>1.2969999999999999</v>
      </c>
      <c r="X13" s="13">
        <v>1.3180000000000001</v>
      </c>
      <c r="Y13" s="13">
        <f>Y12+2</f>
        <v>14</v>
      </c>
      <c r="Z13" s="13">
        <v>1.218</v>
      </c>
      <c r="AA13" s="13">
        <v>1.2470000000000001</v>
      </c>
    </row>
    <row r="14" spans="1:30" x14ac:dyDescent="0.2">
      <c r="A14" s="13">
        <f>A13+2</f>
        <v>16</v>
      </c>
      <c r="B14" s="13">
        <v>1.26</v>
      </c>
      <c r="C14" s="13">
        <v>1.244</v>
      </c>
      <c r="D14" s="13">
        <f>D13+2</f>
        <v>16</v>
      </c>
      <c r="E14" s="13">
        <v>1.276</v>
      </c>
      <c r="F14" s="13">
        <v>1.254</v>
      </c>
      <c r="G14" s="13">
        <f>G13+2</f>
        <v>16</v>
      </c>
      <c r="H14" s="13">
        <v>1.246</v>
      </c>
      <c r="I14" s="13">
        <v>1.222</v>
      </c>
      <c r="J14" s="13">
        <f>J13+2</f>
        <v>16</v>
      </c>
      <c r="K14" s="13">
        <v>1.2589999999999999</v>
      </c>
      <c r="L14" s="13">
        <v>1.2689999999999999</v>
      </c>
      <c r="M14" s="13">
        <f>M13+2</f>
        <v>16</v>
      </c>
      <c r="N14" s="13">
        <v>1.304</v>
      </c>
      <c r="O14" s="13">
        <v>1.2989999999999999</v>
      </c>
      <c r="P14" s="13">
        <f>P13+2</f>
        <v>16</v>
      </c>
      <c r="Q14" s="13">
        <v>1.2569999999999999</v>
      </c>
      <c r="R14" s="13">
        <v>1.234</v>
      </c>
      <c r="S14" s="13">
        <f>S13+2</f>
        <v>16</v>
      </c>
      <c r="T14" s="13">
        <v>1.296</v>
      </c>
      <c r="U14" s="13">
        <v>1.236</v>
      </c>
      <c r="V14" s="13">
        <f>V13+2</f>
        <v>16</v>
      </c>
      <c r="W14" s="13">
        <v>1.3</v>
      </c>
      <c r="X14" s="13">
        <v>1.3220000000000001</v>
      </c>
      <c r="Y14" s="13">
        <f>Y13+2</f>
        <v>16</v>
      </c>
      <c r="Z14" s="13">
        <v>1.22</v>
      </c>
      <c r="AA14" s="13">
        <v>1.252</v>
      </c>
    </row>
    <row r="15" spans="1:30" x14ac:dyDescent="0.2">
      <c r="A15" s="13">
        <f>A14+2</f>
        <v>18</v>
      </c>
      <c r="B15" s="13">
        <v>1.262</v>
      </c>
      <c r="C15" s="13">
        <v>1.2470000000000001</v>
      </c>
      <c r="D15" s="13">
        <f>D14+2</f>
        <v>18</v>
      </c>
      <c r="E15" s="13">
        <v>1.2789999999999999</v>
      </c>
      <c r="F15" s="13">
        <v>1.258</v>
      </c>
      <c r="G15" s="13">
        <f>G14+2</f>
        <v>18</v>
      </c>
      <c r="H15" s="13">
        <v>1.25</v>
      </c>
      <c r="I15" s="13">
        <v>1.2250000000000001</v>
      </c>
      <c r="J15" s="13">
        <f>J14+2</f>
        <v>18</v>
      </c>
      <c r="K15" s="13">
        <v>1.262</v>
      </c>
      <c r="L15" s="13">
        <v>1.274</v>
      </c>
      <c r="M15" s="13">
        <f>M14+2</f>
        <v>18</v>
      </c>
      <c r="N15" s="13">
        <v>1.3080000000000001</v>
      </c>
      <c r="O15" s="13">
        <v>1.306</v>
      </c>
      <c r="P15" s="13">
        <f>P14+2</f>
        <v>18</v>
      </c>
      <c r="Q15" s="13">
        <v>1.2609999999999999</v>
      </c>
      <c r="R15" s="13">
        <v>1.236</v>
      </c>
      <c r="S15" s="13">
        <f>S14+2</f>
        <v>18</v>
      </c>
      <c r="T15" s="13">
        <v>1.2989999999999999</v>
      </c>
      <c r="U15" s="13">
        <v>1.24</v>
      </c>
      <c r="V15" s="13">
        <f>V14+2</f>
        <v>18</v>
      </c>
      <c r="W15" s="13">
        <v>1.3049999999999999</v>
      </c>
      <c r="X15" s="13">
        <v>1.327</v>
      </c>
      <c r="Y15" s="13">
        <f>Y14+2</f>
        <v>18</v>
      </c>
      <c r="Z15" s="13">
        <v>1.226</v>
      </c>
      <c r="AA15" s="13">
        <v>1.2569999999999999</v>
      </c>
    </row>
    <row r="16" spans="1:30" x14ac:dyDescent="0.2">
      <c r="A16" s="13">
        <f>A15+2</f>
        <v>20</v>
      </c>
      <c r="B16" s="13">
        <v>1.264</v>
      </c>
      <c r="C16" s="13">
        <v>1.25</v>
      </c>
      <c r="D16" s="13">
        <f>D15+2</f>
        <v>20</v>
      </c>
      <c r="E16" s="13">
        <v>1.2809999999999999</v>
      </c>
      <c r="F16" s="13">
        <v>1.2549999999999999</v>
      </c>
      <c r="G16" s="13">
        <f>G15+2</f>
        <v>20</v>
      </c>
      <c r="H16" s="13">
        <v>1.2509999999999999</v>
      </c>
      <c r="I16" s="13">
        <v>1.2270000000000001</v>
      </c>
      <c r="J16" s="13">
        <f>J15+2</f>
        <v>20</v>
      </c>
      <c r="K16" s="13">
        <v>1.266</v>
      </c>
      <c r="L16" s="13">
        <v>1.278</v>
      </c>
      <c r="M16" s="13">
        <f>M15+2</f>
        <v>20</v>
      </c>
      <c r="N16" s="13">
        <v>1.3140000000000001</v>
      </c>
      <c r="O16" s="13">
        <v>1.3080000000000001</v>
      </c>
      <c r="P16" s="13">
        <f>P15+2</f>
        <v>20</v>
      </c>
      <c r="Q16" s="13">
        <v>1.264</v>
      </c>
      <c r="R16" s="13">
        <v>1.24</v>
      </c>
      <c r="S16" s="13">
        <f>S15+2</f>
        <v>20</v>
      </c>
      <c r="T16" s="13">
        <v>1.3029999999999999</v>
      </c>
      <c r="U16" s="13">
        <v>1.244</v>
      </c>
      <c r="V16" s="13">
        <f>V15+2</f>
        <v>20</v>
      </c>
      <c r="W16" s="13">
        <v>1.3089999999999999</v>
      </c>
      <c r="X16" s="13">
        <v>1.3320000000000001</v>
      </c>
      <c r="Y16" s="13">
        <f>Y15+2</f>
        <v>20</v>
      </c>
      <c r="Z16" s="13">
        <v>1.2310000000000001</v>
      </c>
      <c r="AA16" s="13">
        <v>1.2609999999999999</v>
      </c>
    </row>
    <row r="17" spans="1:27" x14ac:dyDescent="0.2">
      <c r="A17" s="13">
        <f>A16+2</f>
        <v>22</v>
      </c>
      <c r="B17" s="13">
        <v>1.2649999999999999</v>
      </c>
      <c r="C17" s="13">
        <v>1.2509999999999999</v>
      </c>
      <c r="D17" s="13">
        <f>D16+2</f>
        <v>22</v>
      </c>
      <c r="E17" s="13">
        <v>1.284</v>
      </c>
      <c r="F17" s="13">
        <v>1.26</v>
      </c>
      <c r="G17" s="13">
        <f>G16+2</f>
        <v>22</v>
      </c>
      <c r="H17" s="13">
        <v>1.2549999999999999</v>
      </c>
      <c r="I17" s="13">
        <v>1.232</v>
      </c>
      <c r="J17" s="13">
        <f>J16+2</f>
        <v>22</v>
      </c>
      <c r="K17" s="13">
        <v>1.27</v>
      </c>
      <c r="L17" s="13">
        <v>1.2789999999999999</v>
      </c>
      <c r="M17" s="13">
        <f>M16+2</f>
        <v>22</v>
      </c>
      <c r="N17" s="13">
        <v>1.3180000000000001</v>
      </c>
      <c r="O17" s="13">
        <v>1.3109999999999999</v>
      </c>
      <c r="P17" s="13">
        <f>P16+2</f>
        <v>22</v>
      </c>
      <c r="Q17" s="13">
        <v>1.2689999999999999</v>
      </c>
      <c r="R17" s="13">
        <v>1.2450000000000001</v>
      </c>
      <c r="S17" s="13">
        <f>S16+2</f>
        <v>22</v>
      </c>
      <c r="T17" s="13">
        <v>1.3049999999999999</v>
      </c>
      <c r="U17" s="13">
        <v>1.248</v>
      </c>
      <c r="V17" s="13">
        <f>V16+2</f>
        <v>22</v>
      </c>
      <c r="W17" s="13">
        <v>1.3140000000000001</v>
      </c>
      <c r="X17" s="13">
        <v>1.333</v>
      </c>
      <c r="Y17" s="13">
        <f>Y16+2</f>
        <v>22</v>
      </c>
      <c r="Z17" s="13">
        <v>1.2330000000000001</v>
      </c>
      <c r="AA17" s="13">
        <v>1.264</v>
      </c>
    </row>
    <row r="18" spans="1:27" x14ac:dyDescent="0.2">
      <c r="A18" s="13">
        <f>A17+2</f>
        <v>24</v>
      </c>
      <c r="B18" s="13">
        <v>1.2689999999999999</v>
      </c>
      <c r="C18" s="13">
        <v>1.254</v>
      </c>
      <c r="D18" s="13">
        <f>D17+2</f>
        <v>24</v>
      </c>
      <c r="E18" s="13">
        <v>1.2869999999999999</v>
      </c>
      <c r="F18" s="13">
        <v>1.262</v>
      </c>
      <c r="G18" s="13">
        <f>G17+2</f>
        <v>24</v>
      </c>
      <c r="H18" s="13">
        <v>1.2589999999999999</v>
      </c>
      <c r="I18" s="13">
        <v>1.236</v>
      </c>
      <c r="J18" s="13">
        <f>J17+2</f>
        <v>24</v>
      </c>
      <c r="K18" s="13">
        <v>1.2709999999999999</v>
      </c>
      <c r="L18" s="13">
        <v>1.2849999999999999</v>
      </c>
      <c r="M18" s="13">
        <f>M17+2</f>
        <v>24</v>
      </c>
      <c r="N18" s="13">
        <v>1.321</v>
      </c>
      <c r="O18" s="13">
        <v>1.3169999999999999</v>
      </c>
      <c r="P18" s="13">
        <f>P17+2</f>
        <v>24</v>
      </c>
      <c r="Q18" s="13">
        <v>1.272</v>
      </c>
      <c r="R18" s="13">
        <v>1.2490000000000001</v>
      </c>
      <c r="S18" s="13">
        <f>S17+2</f>
        <v>24</v>
      </c>
      <c r="T18" s="13">
        <v>1.3089999999999999</v>
      </c>
      <c r="U18" s="13">
        <v>1.254</v>
      </c>
      <c r="V18" s="13">
        <f>V17+2</f>
        <v>24</v>
      </c>
      <c r="W18" s="13">
        <v>1.3169999999999999</v>
      </c>
      <c r="X18" s="13">
        <v>1.339</v>
      </c>
      <c r="Y18" s="13">
        <f>Y17+2</f>
        <v>24</v>
      </c>
      <c r="Z18" s="13">
        <v>1.2350000000000001</v>
      </c>
      <c r="AA18" s="13">
        <v>1.27</v>
      </c>
    </row>
    <row r="19" spans="1:27" x14ac:dyDescent="0.2">
      <c r="A19" s="13">
        <f>A18+2</f>
        <v>26</v>
      </c>
      <c r="B19" s="13">
        <v>1.27</v>
      </c>
      <c r="C19" s="13">
        <v>1.2549999999999999</v>
      </c>
      <c r="D19" s="13">
        <f>D18+2</f>
        <v>26</v>
      </c>
      <c r="E19" s="13">
        <v>1.288</v>
      </c>
      <c r="F19" s="13">
        <v>1.2629999999999999</v>
      </c>
      <c r="G19" s="13">
        <f>G18+2</f>
        <v>26</v>
      </c>
      <c r="H19" s="13">
        <v>1.262</v>
      </c>
      <c r="I19" s="13">
        <v>1.2370000000000001</v>
      </c>
      <c r="J19" s="13">
        <f>J18+2</f>
        <v>26</v>
      </c>
      <c r="K19" s="13">
        <v>1.2749999999999999</v>
      </c>
      <c r="L19" s="13">
        <v>1.29</v>
      </c>
      <c r="M19" s="13">
        <f>M18+2</f>
        <v>26</v>
      </c>
      <c r="N19" s="13">
        <v>1.3260000000000001</v>
      </c>
      <c r="O19" s="13">
        <v>1.321</v>
      </c>
      <c r="P19" s="13">
        <f>P18+2</f>
        <v>26</v>
      </c>
      <c r="Q19" s="13">
        <v>1.274</v>
      </c>
      <c r="R19" s="13">
        <v>1.2509999999999999</v>
      </c>
      <c r="S19" s="13">
        <f>S18+2</f>
        <v>26</v>
      </c>
      <c r="T19" s="13">
        <v>1.3129999999999999</v>
      </c>
      <c r="U19" s="13">
        <v>1.258</v>
      </c>
      <c r="V19" s="13">
        <f>V18+2</f>
        <v>26</v>
      </c>
      <c r="W19" s="13">
        <v>1.32</v>
      </c>
      <c r="X19" s="13">
        <v>1.3440000000000001</v>
      </c>
      <c r="Y19" s="13">
        <f>Y18+2</f>
        <v>26</v>
      </c>
      <c r="Z19" s="13">
        <v>1.242</v>
      </c>
      <c r="AA19" s="13">
        <v>1.276</v>
      </c>
    </row>
    <row r="20" spans="1:27" x14ac:dyDescent="0.2">
      <c r="A20" s="13">
        <f>A19+2</f>
        <v>28</v>
      </c>
      <c r="B20" s="13">
        <v>1.272</v>
      </c>
      <c r="C20" s="13">
        <v>1.2589999999999999</v>
      </c>
      <c r="D20" s="13">
        <f>D19+2</f>
        <v>28</v>
      </c>
      <c r="E20" s="13">
        <v>1.294</v>
      </c>
      <c r="F20" s="13">
        <v>1.268</v>
      </c>
      <c r="G20" s="13">
        <f>G19+2</f>
        <v>28</v>
      </c>
      <c r="H20" s="13">
        <v>1.264</v>
      </c>
      <c r="I20" s="13">
        <v>1.2430000000000001</v>
      </c>
      <c r="J20" s="13">
        <f>J19+2</f>
        <v>28</v>
      </c>
      <c r="K20" s="13">
        <v>1.278</v>
      </c>
      <c r="L20" s="13">
        <v>1.2929999999999999</v>
      </c>
      <c r="M20" s="13">
        <f>M19+2</f>
        <v>28</v>
      </c>
      <c r="N20" s="13">
        <v>1.329</v>
      </c>
      <c r="O20" s="13">
        <v>1.325</v>
      </c>
      <c r="P20" s="13">
        <f>P19+2</f>
        <v>28</v>
      </c>
      <c r="Q20" s="13">
        <v>1.2789999999999999</v>
      </c>
      <c r="R20" s="13">
        <v>1.2549999999999999</v>
      </c>
      <c r="S20" s="13">
        <f>S19+2</f>
        <v>28</v>
      </c>
      <c r="T20" s="13">
        <v>1.3149999999999999</v>
      </c>
      <c r="U20" s="13">
        <v>1.26</v>
      </c>
      <c r="V20" s="13">
        <f>V19+2</f>
        <v>28</v>
      </c>
      <c r="W20" s="13">
        <v>1.3260000000000001</v>
      </c>
      <c r="X20" s="13">
        <v>1.3480000000000001</v>
      </c>
      <c r="Y20" s="13">
        <f>Y19+2</f>
        <v>28</v>
      </c>
      <c r="Z20" s="13">
        <v>1.246</v>
      </c>
      <c r="AA20" s="13">
        <v>1.276</v>
      </c>
    </row>
    <row r="21" spans="1:27" x14ac:dyDescent="0.2">
      <c r="A21" s="13">
        <f>A20+2</f>
        <v>30</v>
      </c>
      <c r="B21" s="13">
        <v>1.276</v>
      </c>
      <c r="C21" s="13">
        <v>1.2609999999999999</v>
      </c>
      <c r="D21" s="13">
        <f>D20+2</f>
        <v>30</v>
      </c>
      <c r="E21" s="13">
        <v>1.296</v>
      </c>
      <c r="F21" s="13">
        <v>1.268</v>
      </c>
      <c r="G21" s="13">
        <f>G20+2</f>
        <v>30</v>
      </c>
      <c r="H21" s="13">
        <v>1.2689999999999999</v>
      </c>
      <c r="I21" s="13">
        <v>1.2470000000000001</v>
      </c>
      <c r="J21" s="13">
        <f>J20+2</f>
        <v>30</v>
      </c>
      <c r="K21" s="13">
        <v>1.278</v>
      </c>
      <c r="L21" s="13">
        <v>1.2969999999999999</v>
      </c>
      <c r="M21" s="13">
        <f>M20+2</f>
        <v>30</v>
      </c>
      <c r="N21" s="13">
        <v>1.3320000000000001</v>
      </c>
      <c r="O21" s="13">
        <v>1.329</v>
      </c>
      <c r="P21" s="13">
        <f>P20+2</f>
        <v>30</v>
      </c>
      <c r="Q21" s="13">
        <v>1.282</v>
      </c>
      <c r="R21" s="13">
        <v>1.2589999999999999</v>
      </c>
      <c r="S21" s="13">
        <f>S20+2</f>
        <v>30</v>
      </c>
      <c r="T21" s="13">
        <v>1.321</v>
      </c>
      <c r="U21" s="13">
        <v>1.2649999999999999</v>
      </c>
      <c r="V21" s="13">
        <f>V20+2</f>
        <v>30</v>
      </c>
      <c r="W21" s="13">
        <v>1.329</v>
      </c>
      <c r="X21" s="13">
        <v>1.35</v>
      </c>
      <c r="Y21" s="13">
        <f>Y20+2</f>
        <v>30</v>
      </c>
      <c r="Z21" s="13">
        <v>1.2470000000000001</v>
      </c>
      <c r="AA21" s="13">
        <v>1.282</v>
      </c>
    </row>
    <row r="22" spans="1:27" x14ac:dyDescent="0.2">
      <c r="A22" s="13">
        <f>A21+2</f>
        <v>32</v>
      </c>
      <c r="B22" s="13">
        <v>1.276</v>
      </c>
      <c r="C22" s="13">
        <v>1.262</v>
      </c>
      <c r="D22" s="13">
        <f>D21+2</f>
        <v>32</v>
      </c>
      <c r="E22" s="13">
        <v>1.298</v>
      </c>
      <c r="F22" s="13">
        <v>1.272</v>
      </c>
      <c r="G22" s="13">
        <f>G21+2</f>
        <v>32</v>
      </c>
      <c r="H22" s="13">
        <v>1.2709999999999999</v>
      </c>
      <c r="I22" s="13">
        <v>1.2490000000000001</v>
      </c>
      <c r="J22" s="13">
        <f>J21+2</f>
        <v>32</v>
      </c>
      <c r="K22" s="13">
        <v>1.282</v>
      </c>
      <c r="L22" s="13">
        <v>1.302</v>
      </c>
      <c r="M22" s="13">
        <f>M21+2</f>
        <v>32</v>
      </c>
      <c r="N22" s="13">
        <v>1.337</v>
      </c>
      <c r="O22" s="13">
        <v>1.335</v>
      </c>
      <c r="P22" s="13">
        <f>P21+2</f>
        <v>32</v>
      </c>
      <c r="Q22" s="13">
        <v>1.2829999999999999</v>
      </c>
      <c r="R22" s="13">
        <v>1.2609999999999999</v>
      </c>
      <c r="S22" s="13">
        <f>S21+2</f>
        <v>32</v>
      </c>
      <c r="T22" s="13">
        <v>1.327</v>
      </c>
      <c r="U22" s="13">
        <v>1.2709999999999999</v>
      </c>
      <c r="V22" s="13">
        <f>V21+2</f>
        <v>32</v>
      </c>
      <c r="W22" s="13">
        <v>1.333</v>
      </c>
      <c r="X22" s="13">
        <v>1.3560000000000001</v>
      </c>
      <c r="Y22" s="13">
        <f>Y21+2</f>
        <v>32</v>
      </c>
      <c r="Z22" s="13">
        <v>1.252</v>
      </c>
      <c r="AA22" s="13">
        <v>1.2869999999999999</v>
      </c>
    </row>
    <row r="23" spans="1:27" x14ac:dyDescent="0.2">
      <c r="A23" s="13">
        <f>A22+2</f>
        <v>34</v>
      </c>
      <c r="B23" s="13">
        <v>1.28</v>
      </c>
      <c r="C23" s="13">
        <v>1.2669999999999999</v>
      </c>
      <c r="D23" s="13">
        <f>D22+2</f>
        <v>34</v>
      </c>
      <c r="E23" s="13">
        <v>1.302</v>
      </c>
      <c r="F23" s="13">
        <v>1.2749999999999999</v>
      </c>
      <c r="G23" s="13">
        <f>G22+2</f>
        <v>34</v>
      </c>
      <c r="H23" s="13">
        <v>1.272</v>
      </c>
      <c r="I23" s="13">
        <v>1.254</v>
      </c>
      <c r="J23" s="13">
        <f>J22+2</f>
        <v>34</v>
      </c>
      <c r="K23" s="13">
        <v>1.286</v>
      </c>
      <c r="L23" s="13">
        <v>1.304</v>
      </c>
      <c r="M23" s="13">
        <f>M22+2</f>
        <v>34</v>
      </c>
      <c r="N23" s="13">
        <v>1.3420000000000001</v>
      </c>
      <c r="O23" s="13">
        <v>1.3380000000000001</v>
      </c>
      <c r="P23" s="13">
        <f>P22+2</f>
        <v>34</v>
      </c>
      <c r="Q23" s="13">
        <v>1.288</v>
      </c>
      <c r="R23" s="13">
        <v>1.2669999999999999</v>
      </c>
      <c r="S23" s="13">
        <f>S22+2</f>
        <v>34</v>
      </c>
      <c r="T23" s="13">
        <v>1.3280000000000001</v>
      </c>
      <c r="U23" s="13">
        <v>1.272</v>
      </c>
      <c r="V23" s="13">
        <f>V22+2</f>
        <v>34</v>
      </c>
      <c r="W23" s="13">
        <v>1.3380000000000001</v>
      </c>
      <c r="X23" s="13">
        <v>1.3620000000000001</v>
      </c>
      <c r="Y23" s="13">
        <f>Y22+2</f>
        <v>34</v>
      </c>
      <c r="Z23" s="13">
        <v>1.2569999999999999</v>
      </c>
      <c r="AA23" s="13">
        <v>1.2929999999999999</v>
      </c>
    </row>
    <row r="24" spans="1:27" x14ac:dyDescent="0.2">
      <c r="A24" s="13">
        <f>A23+2</f>
        <v>36</v>
      </c>
      <c r="B24" s="13">
        <v>1.28</v>
      </c>
      <c r="C24" s="13">
        <v>1.2669999999999999</v>
      </c>
      <c r="D24" s="13">
        <f>D23+2</f>
        <v>36</v>
      </c>
      <c r="E24" s="13">
        <v>1.302</v>
      </c>
      <c r="F24" s="13">
        <v>1.276</v>
      </c>
      <c r="G24" s="13">
        <f>G23+2</f>
        <v>36</v>
      </c>
      <c r="H24" s="13">
        <v>1.276</v>
      </c>
      <c r="I24" s="13">
        <v>1.258</v>
      </c>
      <c r="J24" s="13">
        <f>J23+2</f>
        <v>36</v>
      </c>
      <c r="K24" s="13">
        <v>1.286</v>
      </c>
      <c r="L24" s="13">
        <v>1.3089999999999999</v>
      </c>
      <c r="M24" s="13">
        <f>M23+2</f>
        <v>36</v>
      </c>
      <c r="N24" s="13">
        <v>1.3440000000000001</v>
      </c>
      <c r="O24" s="13">
        <v>1.341</v>
      </c>
      <c r="P24" s="13">
        <f>P23+2</f>
        <v>36</v>
      </c>
      <c r="Q24" s="13">
        <v>1.292</v>
      </c>
      <c r="R24" s="13">
        <v>1.2709999999999999</v>
      </c>
      <c r="S24" s="13">
        <f>S23+2</f>
        <v>36</v>
      </c>
      <c r="T24" s="13">
        <v>1.331</v>
      </c>
      <c r="U24" s="13">
        <v>1.2769999999999999</v>
      </c>
      <c r="V24" s="13">
        <f>V23+2</f>
        <v>36</v>
      </c>
      <c r="W24" s="13">
        <v>1.343</v>
      </c>
      <c r="X24" s="13">
        <v>1.363</v>
      </c>
      <c r="Y24" s="13">
        <f>Y23+2</f>
        <v>36</v>
      </c>
      <c r="Z24" s="13">
        <v>1.2609999999999999</v>
      </c>
      <c r="AA24" s="13">
        <v>1.2949999999999999</v>
      </c>
    </row>
    <row r="25" spans="1:27" x14ac:dyDescent="0.2">
      <c r="A25" s="13">
        <f>A24+2</f>
        <v>38</v>
      </c>
      <c r="B25" s="13">
        <v>1.284</v>
      </c>
      <c r="C25" s="13">
        <v>1.272</v>
      </c>
      <c r="D25" s="13">
        <f>D24+2</f>
        <v>38</v>
      </c>
      <c r="E25" s="13">
        <v>1.306</v>
      </c>
      <c r="F25" s="13">
        <v>1.28</v>
      </c>
      <c r="G25" s="13">
        <f>G24+2</f>
        <v>38</v>
      </c>
      <c r="H25" s="13">
        <v>1.2769999999999999</v>
      </c>
      <c r="I25" s="13">
        <v>1.2609999999999999</v>
      </c>
      <c r="J25" s="13">
        <f>J24+2</f>
        <v>38</v>
      </c>
      <c r="K25" s="13">
        <v>1.29</v>
      </c>
      <c r="L25" s="13">
        <v>1.3129999999999999</v>
      </c>
      <c r="M25" s="13">
        <f>M24+2</f>
        <v>38</v>
      </c>
      <c r="N25" s="13">
        <v>1.3520000000000001</v>
      </c>
      <c r="O25" s="13">
        <v>1.347</v>
      </c>
      <c r="P25" s="13">
        <f>P24+2</f>
        <v>38</v>
      </c>
      <c r="Q25" s="13">
        <v>1.294</v>
      </c>
      <c r="R25" s="13">
        <v>1.2729999999999999</v>
      </c>
      <c r="S25" s="13">
        <f>S24+2</f>
        <v>38</v>
      </c>
      <c r="T25" s="13">
        <v>1.3380000000000001</v>
      </c>
      <c r="U25" s="13">
        <v>1.2829999999999999</v>
      </c>
      <c r="V25" s="13">
        <f>V24+2</f>
        <v>38</v>
      </c>
      <c r="W25" s="13">
        <v>1.3460000000000001</v>
      </c>
      <c r="X25" s="13">
        <v>1.37</v>
      </c>
      <c r="Y25" s="13">
        <f>Y24+2</f>
        <v>38</v>
      </c>
      <c r="Z25" s="13">
        <v>1.2629999999999999</v>
      </c>
      <c r="AA25" s="13">
        <v>1.3</v>
      </c>
    </row>
    <row r="26" spans="1:27" x14ac:dyDescent="0.2">
      <c r="A26" s="13">
        <f>A25+2</f>
        <v>40</v>
      </c>
      <c r="B26" s="13">
        <v>1.286</v>
      </c>
      <c r="C26" s="13">
        <v>1.2709999999999999</v>
      </c>
      <c r="D26" s="13">
        <f>D25+2</f>
        <v>40</v>
      </c>
      <c r="E26" s="13">
        <v>1.31</v>
      </c>
      <c r="F26" s="13">
        <v>1.2809999999999999</v>
      </c>
      <c r="G26" s="13">
        <f>G25+2</f>
        <v>40</v>
      </c>
      <c r="H26" s="13">
        <v>1.2809999999999999</v>
      </c>
      <c r="I26" s="13">
        <v>1.2669999999999999</v>
      </c>
      <c r="J26" s="13">
        <f>J25+2</f>
        <v>40</v>
      </c>
      <c r="K26" s="13">
        <v>1.2929999999999999</v>
      </c>
      <c r="L26" s="13">
        <v>1.3149999999999999</v>
      </c>
      <c r="M26" s="13">
        <f>M25+2</f>
        <v>40</v>
      </c>
      <c r="N26" s="13">
        <v>1.3540000000000001</v>
      </c>
      <c r="O26" s="13">
        <v>1.3520000000000001</v>
      </c>
      <c r="P26" s="13">
        <f>P25+2</f>
        <v>40</v>
      </c>
      <c r="Q26" s="13">
        <v>1.3009999999999999</v>
      </c>
      <c r="R26" s="13">
        <v>1.28</v>
      </c>
      <c r="S26" s="13">
        <f>S25+2</f>
        <v>40</v>
      </c>
      <c r="T26" s="13">
        <v>1.34</v>
      </c>
      <c r="U26" s="13">
        <v>1.2849999999999999</v>
      </c>
      <c r="V26" s="13">
        <f>V25+2</f>
        <v>40</v>
      </c>
      <c r="W26" s="13">
        <v>1.3520000000000001</v>
      </c>
      <c r="X26" s="13">
        <v>1.373</v>
      </c>
      <c r="Y26" s="13">
        <f>Y25+2</f>
        <v>40</v>
      </c>
      <c r="Z26" s="13">
        <v>1.268</v>
      </c>
      <c r="AA26" s="13">
        <v>1.3049999999999999</v>
      </c>
    </row>
    <row r="27" spans="1:27" x14ac:dyDescent="0.2">
      <c r="A27" s="13">
        <f>A26+2</f>
        <v>42</v>
      </c>
      <c r="B27" s="13">
        <v>1.2869999999999999</v>
      </c>
      <c r="C27" s="13">
        <v>1.2749999999999999</v>
      </c>
      <c r="D27" s="13">
        <f>D26+2</f>
        <v>42</v>
      </c>
      <c r="E27" s="13">
        <v>1.3109999999999999</v>
      </c>
      <c r="F27" s="13">
        <v>1.2849999999999999</v>
      </c>
      <c r="G27" s="13">
        <f>G26+2</f>
        <v>42</v>
      </c>
      <c r="H27" s="13">
        <v>1.284</v>
      </c>
      <c r="I27" s="13">
        <v>1.27</v>
      </c>
      <c r="J27" s="13">
        <f>J26+2</f>
        <v>42</v>
      </c>
      <c r="K27" s="13">
        <v>1.2949999999999999</v>
      </c>
      <c r="L27" s="13">
        <v>1.319</v>
      </c>
      <c r="M27" s="13">
        <f>M26+2</f>
        <v>42</v>
      </c>
      <c r="N27" s="13">
        <v>1.3560000000000001</v>
      </c>
      <c r="O27" s="13">
        <v>1.3540000000000001</v>
      </c>
      <c r="P27" s="13">
        <f>P26+2</f>
        <v>42</v>
      </c>
      <c r="Q27" s="13">
        <v>1.304</v>
      </c>
      <c r="R27" s="13">
        <v>1.2829999999999999</v>
      </c>
      <c r="S27" s="13">
        <f>S26+2</f>
        <v>42</v>
      </c>
      <c r="T27" s="13">
        <v>1.3440000000000001</v>
      </c>
      <c r="U27" s="13">
        <v>1.29</v>
      </c>
      <c r="V27" s="13">
        <f>V26+2</f>
        <v>42</v>
      </c>
      <c r="W27" s="13">
        <v>1.357</v>
      </c>
      <c r="X27" s="13">
        <v>1.379</v>
      </c>
      <c r="Y27" s="13">
        <f>Y26+2</f>
        <v>42</v>
      </c>
      <c r="Z27" s="13">
        <v>1.2749999999999999</v>
      </c>
      <c r="AA27" s="13">
        <v>1.3089999999999999</v>
      </c>
    </row>
    <row r="28" spans="1:27" x14ac:dyDescent="0.2">
      <c r="A28" s="13">
        <f>A27+2</f>
        <v>44</v>
      </c>
      <c r="B28" s="13">
        <v>1.2909999999999999</v>
      </c>
      <c r="C28" s="13">
        <v>1.278</v>
      </c>
      <c r="D28" s="13">
        <f>D27+2</f>
        <v>44</v>
      </c>
      <c r="E28" s="13">
        <v>1.3149999999999999</v>
      </c>
      <c r="F28" s="13">
        <v>1.2889999999999999</v>
      </c>
      <c r="G28" s="13">
        <f>G27+2</f>
        <v>44</v>
      </c>
      <c r="H28" s="13">
        <v>1.2849999999999999</v>
      </c>
      <c r="I28" s="13">
        <v>1.2729999999999999</v>
      </c>
      <c r="J28" s="13">
        <f>J27+2</f>
        <v>44</v>
      </c>
      <c r="K28" s="13">
        <v>1.298</v>
      </c>
      <c r="L28" s="13">
        <v>1.325</v>
      </c>
      <c r="M28" s="13">
        <f>M27+2</f>
        <v>44</v>
      </c>
      <c r="N28" s="13">
        <v>1.361</v>
      </c>
      <c r="O28" s="13">
        <v>1.361</v>
      </c>
      <c r="P28" s="13">
        <f>P27+2</f>
        <v>44</v>
      </c>
      <c r="Q28" s="13">
        <v>1.3069999999999999</v>
      </c>
      <c r="R28" s="13">
        <v>1.286</v>
      </c>
      <c r="S28" s="13">
        <f>S27+2</f>
        <v>44</v>
      </c>
      <c r="T28" s="13">
        <v>1.347</v>
      </c>
      <c r="U28" s="13">
        <v>1.2949999999999999</v>
      </c>
      <c r="V28" s="13">
        <f>V27+2</f>
        <v>44</v>
      </c>
      <c r="W28" s="13">
        <v>1.361</v>
      </c>
      <c r="X28" s="13">
        <v>1.381</v>
      </c>
      <c r="Y28" s="13">
        <f>Y27+2</f>
        <v>44</v>
      </c>
      <c r="Z28" s="13">
        <v>1.2769999999999999</v>
      </c>
      <c r="AA28" s="13">
        <v>1.3109999999999999</v>
      </c>
    </row>
    <row r="29" spans="1:27" x14ac:dyDescent="0.2">
      <c r="A29" s="13">
        <f>A28+2</f>
        <v>46</v>
      </c>
      <c r="B29" s="13">
        <v>1.29</v>
      </c>
      <c r="C29" s="13">
        <v>1.2789999999999999</v>
      </c>
      <c r="D29" s="13">
        <f>D28+2</f>
        <v>46</v>
      </c>
      <c r="E29" s="13">
        <v>1.3149999999999999</v>
      </c>
      <c r="F29" s="13">
        <v>1.2889999999999999</v>
      </c>
      <c r="G29" s="13">
        <f>G28+2</f>
        <v>46</v>
      </c>
      <c r="H29" s="13">
        <v>1.2869999999999999</v>
      </c>
      <c r="I29" s="13">
        <v>1.2789999999999999</v>
      </c>
      <c r="J29" s="13">
        <f>J28+2</f>
        <v>46</v>
      </c>
      <c r="K29" s="13">
        <v>1.3009999999999999</v>
      </c>
      <c r="L29" s="13">
        <v>1.33</v>
      </c>
      <c r="M29" s="13">
        <f>M28+2</f>
        <v>46</v>
      </c>
      <c r="N29" s="13">
        <v>1.3660000000000001</v>
      </c>
      <c r="O29" s="13">
        <v>1.365</v>
      </c>
      <c r="P29" s="13">
        <f>P28+2</f>
        <v>46</v>
      </c>
      <c r="Q29" s="13">
        <v>1.3120000000000001</v>
      </c>
      <c r="R29" s="13">
        <v>1.2909999999999999</v>
      </c>
      <c r="S29" s="13">
        <f>S28+2</f>
        <v>46</v>
      </c>
      <c r="T29" s="13">
        <v>1.3540000000000001</v>
      </c>
      <c r="U29" s="13">
        <v>1.2989999999999999</v>
      </c>
      <c r="V29" s="13">
        <f>V28+2</f>
        <v>46</v>
      </c>
      <c r="W29" s="13">
        <v>1.3620000000000001</v>
      </c>
      <c r="X29" s="13">
        <v>1.3859999999999999</v>
      </c>
      <c r="Y29" s="13">
        <f>Y28+2</f>
        <v>46</v>
      </c>
      <c r="Z29" s="13">
        <v>1.28</v>
      </c>
      <c r="AA29" s="13">
        <v>1.3160000000000001</v>
      </c>
    </row>
    <row r="30" spans="1:27" x14ac:dyDescent="0.2">
      <c r="A30" s="13">
        <f>A29+2</f>
        <v>48</v>
      </c>
      <c r="B30" s="13">
        <v>1.294</v>
      </c>
      <c r="C30" s="13">
        <v>1.282</v>
      </c>
      <c r="D30" s="13">
        <f>D29+2</f>
        <v>48</v>
      </c>
      <c r="E30" s="13">
        <v>1.32</v>
      </c>
      <c r="F30" s="13">
        <v>1.294</v>
      </c>
      <c r="G30" s="13">
        <f>G29+2</f>
        <v>48</v>
      </c>
      <c r="H30" s="13">
        <v>1.29</v>
      </c>
      <c r="I30" s="13">
        <v>1.2789999999999999</v>
      </c>
      <c r="J30" s="13">
        <f>J29+2</f>
        <v>48</v>
      </c>
      <c r="K30" s="13">
        <v>1.304</v>
      </c>
      <c r="L30" s="13">
        <v>1.33</v>
      </c>
      <c r="M30" s="13">
        <f>M29+2</f>
        <v>48</v>
      </c>
      <c r="N30" s="13">
        <v>1.3680000000000001</v>
      </c>
      <c r="O30" s="13">
        <v>1.3660000000000001</v>
      </c>
      <c r="P30" s="13">
        <f>P29+2</f>
        <v>48</v>
      </c>
      <c r="Q30" s="13">
        <v>1.3160000000000001</v>
      </c>
      <c r="R30" s="13">
        <v>1.296</v>
      </c>
      <c r="S30" s="13">
        <f>S29+2</f>
        <v>48</v>
      </c>
      <c r="T30" s="13">
        <v>1.357</v>
      </c>
      <c r="U30" s="13">
        <v>1.3009999999999999</v>
      </c>
      <c r="V30" s="13">
        <f>V29+2</f>
        <v>48</v>
      </c>
      <c r="W30" s="13">
        <v>1.369</v>
      </c>
      <c r="X30" s="13">
        <v>1.3919999999999999</v>
      </c>
      <c r="Y30" s="13">
        <f>Y29+2</f>
        <v>48</v>
      </c>
      <c r="Z30" s="13">
        <v>1.286</v>
      </c>
      <c r="AA30" s="13">
        <v>1.3220000000000001</v>
      </c>
    </row>
    <row r="31" spans="1:27" x14ac:dyDescent="0.2">
      <c r="A31" s="13">
        <f>A30+2</f>
        <v>50</v>
      </c>
      <c r="B31" s="13">
        <v>1.2969999999999999</v>
      </c>
      <c r="C31" s="13">
        <v>1.282</v>
      </c>
      <c r="D31" s="13">
        <f>D30+2</f>
        <v>50</v>
      </c>
      <c r="E31" s="13">
        <v>1.325</v>
      </c>
      <c r="F31" s="13">
        <v>1.298</v>
      </c>
      <c r="G31" s="13">
        <f>G30+2</f>
        <v>50</v>
      </c>
      <c r="H31" s="13">
        <v>1.2909999999999999</v>
      </c>
      <c r="I31" s="13">
        <v>1.2849999999999999</v>
      </c>
      <c r="J31" s="13">
        <f>J30+2</f>
        <v>50</v>
      </c>
      <c r="K31" s="13">
        <v>1.3049999999999999</v>
      </c>
      <c r="L31" s="13">
        <v>1.335</v>
      </c>
      <c r="M31" s="13">
        <f>M30+2</f>
        <v>50</v>
      </c>
      <c r="N31" s="13">
        <v>1.3720000000000001</v>
      </c>
      <c r="O31" s="13">
        <v>1.373</v>
      </c>
      <c r="P31" s="13">
        <f>P30+2</f>
        <v>50</v>
      </c>
      <c r="Q31" s="13">
        <v>1.32</v>
      </c>
      <c r="R31" s="13">
        <v>1.2969999999999999</v>
      </c>
      <c r="S31" s="13">
        <f>S30+2</f>
        <v>50</v>
      </c>
      <c r="T31" s="13">
        <v>1.359</v>
      </c>
      <c r="U31" s="13">
        <v>1.3069999999999999</v>
      </c>
      <c r="V31" s="13">
        <f>V30+2</f>
        <v>50</v>
      </c>
      <c r="W31" s="13">
        <v>1.373</v>
      </c>
      <c r="X31" s="13">
        <v>1.395</v>
      </c>
      <c r="Y31" s="13">
        <f>Y30+2</f>
        <v>50</v>
      </c>
      <c r="Z31" s="13">
        <v>1.2909999999999999</v>
      </c>
      <c r="AA31" s="13">
        <v>1.3260000000000001</v>
      </c>
    </row>
    <row r="32" spans="1:27" x14ac:dyDescent="0.2">
      <c r="A32" s="13">
        <f>A31+2</f>
        <v>52</v>
      </c>
      <c r="B32" s="13">
        <v>1.298</v>
      </c>
      <c r="C32" s="13">
        <v>1.288</v>
      </c>
      <c r="D32" s="13">
        <f>D31+2</f>
        <v>52</v>
      </c>
      <c r="E32" s="13">
        <v>1.3220000000000001</v>
      </c>
      <c r="F32" s="13">
        <v>1.2989999999999999</v>
      </c>
      <c r="G32" s="13">
        <f>G31+2</f>
        <v>52</v>
      </c>
      <c r="H32" s="13">
        <v>1.296</v>
      </c>
      <c r="I32" s="13">
        <v>1.29</v>
      </c>
      <c r="J32" s="13">
        <f>J31+2</f>
        <v>52</v>
      </c>
      <c r="K32" s="13">
        <v>1.3080000000000001</v>
      </c>
      <c r="L32" s="13">
        <v>1.34</v>
      </c>
      <c r="M32" s="13">
        <f>M31+2</f>
        <v>52</v>
      </c>
      <c r="N32" s="13">
        <v>1.377</v>
      </c>
      <c r="O32" s="13">
        <v>1.3779999999999999</v>
      </c>
      <c r="P32" s="13">
        <f>P31+2</f>
        <v>52</v>
      </c>
      <c r="Q32" s="13">
        <v>1.321</v>
      </c>
      <c r="R32" s="13">
        <v>1.3049999999999999</v>
      </c>
      <c r="S32" s="13">
        <f>S31+2</f>
        <v>52</v>
      </c>
      <c r="T32" s="13">
        <v>1.3660000000000001</v>
      </c>
      <c r="U32" s="13">
        <v>1.3120000000000001</v>
      </c>
      <c r="V32" s="13">
        <f>V31+2</f>
        <v>52</v>
      </c>
      <c r="W32" s="13">
        <v>1.375</v>
      </c>
      <c r="X32" s="13">
        <v>1.3979999999999999</v>
      </c>
      <c r="Y32" s="13">
        <f>Y31+2</f>
        <v>52</v>
      </c>
      <c r="Z32" s="13">
        <v>1.2949999999999999</v>
      </c>
      <c r="AA32" s="13">
        <v>1.327</v>
      </c>
    </row>
    <row r="33" spans="1:27" x14ac:dyDescent="0.2">
      <c r="A33" s="13">
        <f>A32+2</f>
        <v>54</v>
      </c>
      <c r="B33" s="13">
        <v>1.3</v>
      </c>
      <c r="C33" s="13">
        <v>1.2889999999999999</v>
      </c>
      <c r="D33" s="13">
        <f>D32+2</f>
        <v>54</v>
      </c>
      <c r="E33" s="13">
        <v>1.3280000000000001</v>
      </c>
      <c r="F33" s="13">
        <v>1.3029999999999999</v>
      </c>
      <c r="G33" s="13">
        <f>G32+2</f>
        <v>54</v>
      </c>
      <c r="H33" s="13">
        <v>1.2989999999999999</v>
      </c>
      <c r="I33" s="13">
        <v>1.2909999999999999</v>
      </c>
      <c r="J33" s="13">
        <f>J32+2</f>
        <v>54</v>
      </c>
      <c r="K33" s="13">
        <v>1.3129999999999999</v>
      </c>
      <c r="L33" s="13">
        <v>1.3420000000000001</v>
      </c>
      <c r="M33" s="13">
        <f>M32+2</f>
        <v>54</v>
      </c>
      <c r="N33" s="13">
        <v>1.381</v>
      </c>
      <c r="O33" s="13">
        <v>1.38</v>
      </c>
      <c r="P33" s="13">
        <f>P32+2</f>
        <v>54</v>
      </c>
      <c r="Q33" s="13">
        <v>1.325</v>
      </c>
      <c r="R33" s="13">
        <v>1.3089999999999999</v>
      </c>
      <c r="S33" s="13">
        <f>S32+2</f>
        <v>54</v>
      </c>
      <c r="T33" s="13">
        <v>1.369</v>
      </c>
      <c r="U33" s="13">
        <v>1.3140000000000001</v>
      </c>
      <c r="V33" s="13">
        <f>V32+2</f>
        <v>54</v>
      </c>
      <c r="W33" s="13">
        <v>1.38</v>
      </c>
      <c r="X33" s="13">
        <v>1.4039999999999999</v>
      </c>
      <c r="Y33" s="13">
        <f>Y32+2</f>
        <v>54</v>
      </c>
      <c r="Z33" s="13">
        <v>1.298</v>
      </c>
      <c r="AA33" s="13">
        <v>1.3340000000000001</v>
      </c>
    </row>
    <row r="34" spans="1:27" x14ac:dyDescent="0.2">
      <c r="A34" s="13">
        <f>A33+2</f>
        <v>56</v>
      </c>
      <c r="B34" s="13">
        <v>1.3</v>
      </c>
      <c r="C34" s="13">
        <v>1.2909999999999999</v>
      </c>
      <c r="D34" s="13">
        <f>D33+2</f>
        <v>56</v>
      </c>
      <c r="E34" s="13">
        <v>1.3320000000000001</v>
      </c>
      <c r="F34" s="13">
        <v>1.304</v>
      </c>
      <c r="G34" s="13">
        <f>G33+2</f>
        <v>56</v>
      </c>
      <c r="H34" s="13">
        <v>1.3009999999999999</v>
      </c>
      <c r="I34" s="13">
        <v>1.298</v>
      </c>
      <c r="J34" s="13">
        <f>J33+2</f>
        <v>56</v>
      </c>
      <c r="K34" s="13">
        <v>1.3120000000000001</v>
      </c>
      <c r="L34" s="13">
        <v>1.349</v>
      </c>
      <c r="M34" s="13">
        <f>M33+2</f>
        <v>56</v>
      </c>
      <c r="N34" s="13">
        <v>1.383</v>
      </c>
      <c r="O34" s="13">
        <v>1.383</v>
      </c>
      <c r="P34" s="13">
        <f>P33+2</f>
        <v>56</v>
      </c>
      <c r="Q34" s="13">
        <v>1.331</v>
      </c>
      <c r="R34" s="13">
        <v>1.3109999999999999</v>
      </c>
      <c r="S34" s="13">
        <f>S33+2</f>
        <v>56</v>
      </c>
      <c r="T34" s="13">
        <v>1.3720000000000001</v>
      </c>
      <c r="U34" s="13">
        <v>1.3180000000000001</v>
      </c>
      <c r="V34" s="13">
        <f>V33+2</f>
        <v>56</v>
      </c>
      <c r="W34" s="13">
        <v>1.385</v>
      </c>
      <c r="X34" s="13">
        <v>1.409</v>
      </c>
      <c r="Y34" s="13">
        <f>Y33+2</f>
        <v>56</v>
      </c>
      <c r="Z34" s="13">
        <v>1.3049999999999999</v>
      </c>
      <c r="AA34" s="13">
        <v>1.339</v>
      </c>
    </row>
    <row r="35" spans="1:27" x14ac:dyDescent="0.2">
      <c r="A35" s="13">
        <f>A34+2</f>
        <v>58</v>
      </c>
      <c r="B35" s="13">
        <v>1.304</v>
      </c>
      <c r="C35" s="13">
        <v>1.2949999999999999</v>
      </c>
      <c r="D35" s="13">
        <f>D34+2</f>
        <v>58</v>
      </c>
      <c r="E35" s="13">
        <v>1.333</v>
      </c>
      <c r="F35" s="13">
        <v>1.3069999999999999</v>
      </c>
      <c r="G35" s="13">
        <f>G34+2</f>
        <v>58</v>
      </c>
      <c r="H35" s="13">
        <v>1.306</v>
      </c>
      <c r="I35" s="13">
        <v>1.3009999999999999</v>
      </c>
      <c r="J35" s="13">
        <f>J34+2</f>
        <v>58</v>
      </c>
      <c r="K35" s="13">
        <v>1.3169999999999999</v>
      </c>
      <c r="L35" s="13">
        <v>1.351</v>
      </c>
      <c r="M35" s="13">
        <f>M34+2</f>
        <v>58</v>
      </c>
      <c r="N35" s="13">
        <v>1.3879999999999999</v>
      </c>
      <c r="O35" s="13">
        <v>1.39</v>
      </c>
      <c r="P35" s="13">
        <f>P34+2</f>
        <v>58</v>
      </c>
      <c r="Q35" s="13">
        <v>1.331</v>
      </c>
      <c r="R35" s="13">
        <v>1.3160000000000001</v>
      </c>
      <c r="S35" s="13">
        <f>S34+2</f>
        <v>58</v>
      </c>
      <c r="T35" s="13">
        <v>1.377</v>
      </c>
      <c r="U35" s="13">
        <v>1.323</v>
      </c>
      <c r="V35" s="13">
        <f>V34+2</f>
        <v>58</v>
      </c>
      <c r="W35" s="13">
        <v>1.39</v>
      </c>
      <c r="X35" s="13">
        <v>1.4119999999999999</v>
      </c>
      <c r="Y35" s="13">
        <f>Y34+2</f>
        <v>58</v>
      </c>
      <c r="Z35" s="13">
        <v>1.3080000000000001</v>
      </c>
      <c r="AA35" s="13">
        <v>1.341</v>
      </c>
    </row>
    <row r="36" spans="1:27" x14ac:dyDescent="0.2">
      <c r="A36" s="13">
        <f>A35+2</f>
        <v>60</v>
      </c>
      <c r="B36" s="13">
        <v>1.3049999999999999</v>
      </c>
      <c r="C36" s="13">
        <v>1.296</v>
      </c>
      <c r="D36" s="13">
        <f>D35+2</f>
        <v>60</v>
      </c>
      <c r="E36" s="13">
        <v>1.337</v>
      </c>
      <c r="F36" s="13">
        <v>1.3129999999999999</v>
      </c>
      <c r="G36" s="13">
        <f>G35+2</f>
        <v>60</v>
      </c>
      <c r="H36" s="13">
        <v>1.3089999999999999</v>
      </c>
      <c r="I36" s="13">
        <v>1.3029999999999999</v>
      </c>
      <c r="J36" s="13">
        <f>J35+2</f>
        <v>60</v>
      </c>
      <c r="K36" s="13">
        <v>1.319</v>
      </c>
      <c r="L36" s="13">
        <v>1.3540000000000001</v>
      </c>
      <c r="M36" s="13">
        <f>M35+2</f>
        <v>60</v>
      </c>
      <c r="N36" s="13">
        <v>1.3919999999999999</v>
      </c>
      <c r="O36" s="13">
        <v>1.393</v>
      </c>
      <c r="P36" s="13">
        <f>P35+2</f>
        <v>60</v>
      </c>
      <c r="Q36" s="13">
        <v>1.337</v>
      </c>
      <c r="R36" s="13">
        <v>1.321</v>
      </c>
      <c r="S36" s="13">
        <f>S35+2</f>
        <v>60</v>
      </c>
      <c r="T36" s="13">
        <v>1.3819999999999999</v>
      </c>
      <c r="U36" s="13">
        <v>1.3280000000000001</v>
      </c>
      <c r="V36" s="13">
        <f>V35+2</f>
        <v>60</v>
      </c>
      <c r="W36" s="13">
        <v>1.3919999999999999</v>
      </c>
      <c r="X36" s="13">
        <v>1.4159999999999999</v>
      </c>
      <c r="Y36" s="13">
        <f>Y35+2</f>
        <v>60</v>
      </c>
      <c r="Z36" s="13">
        <v>1.3120000000000001</v>
      </c>
      <c r="AA36" s="13">
        <v>1.3440000000000001</v>
      </c>
    </row>
    <row r="37" spans="1:27" x14ac:dyDescent="0.2">
      <c r="A37" s="13">
        <f>A36+2</f>
        <v>62</v>
      </c>
      <c r="B37" s="13">
        <v>1.306</v>
      </c>
      <c r="C37" s="13">
        <v>1.3009999999999999</v>
      </c>
      <c r="D37" s="13">
        <f>D36+2</f>
        <v>62</v>
      </c>
      <c r="E37" s="13">
        <v>1.339</v>
      </c>
      <c r="F37" s="13">
        <v>1.3109999999999999</v>
      </c>
      <c r="G37" s="13">
        <f>G36+2</f>
        <v>62</v>
      </c>
      <c r="H37" s="13">
        <v>1.31</v>
      </c>
      <c r="I37" s="13">
        <v>1.3069999999999999</v>
      </c>
      <c r="J37" s="13">
        <f>J36+2</f>
        <v>62</v>
      </c>
      <c r="K37" s="13">
        <v>1.32</v>
      </c>
      <c r="L37" s="13">
        <v>1.36</v>
      </c>
      <c r="M37" s="13">
        <f>M36+2</f>
        <v>62</v>
      </c>
      <c r="N37" s="13">
        <v>1.395</v>
      </c>
      <c r="O37" s="13">
        <v>1.3939999999999999</v>
      </c>
      <c r="P37" s="13">
        <f>P36+2</f>
        <v>62</v>
      </c>
      <c r="Q37" s="13">
        <v>1.341</v>
      </c>
      <c r="R37" s="13">
        <v>1.325</v>
      </c>
      <c r="S37" s="13">
        <f>S36+2</f>
        <v>62</v>
      </c>
      <c r="T37" s="13">
        <v>1.3859999999999999</v>
      </c>
      <c r="U37" s="13">
        <v>1.33</v>
      </c>
      <c r="V37" s="13">
        <f>V36+2</f>
        <v>62</v>
      </c>
      <c r="W37" s="13">
        <v>1.3959999999999999</v>
      </c>
      <c r="X37" s="13">
        <v>1.4219999999999999</v>
      </c>
      <c r="Y37" s="13">
        <f>Y36+2</f>
        <v>62</v>
      </c>
      <c r="Z37" s="13">
        <v>1.3160000000000001</v>
      </c>
      <c r="AA37" s="13">
        <v>1.35</v>
      </c>
    </row>
    <row r="38" spans="1:27" x14ac:dyDescent="0.2">
      <c r="A38" s="13">
        <f>A37+2</f>
        <v>64</v>
      </c>
      <c r="B38" s="13">
        <v>1.31</v>
      </c>
      <c r="C38" s="13">
        <v>1.302</v>
      </c>
      <c r="D38" s="13">
        <f>D37+2</f>
        <v>64</v>
      </c>
      <c r="E38" s="13">
        <v>1.343</v>
      </c>
      <c r="F38" s="13">
        <v>1.3169999999999999</v>
      </c>
      <c r="G38" s="13">
        <f>G37+2</f>
        <v>64</v>
      </c>
      <c r="H38" s="13">
        <v>1.3120000000000001</v>
      </c>
      <c r="I38" s="13">
        <v>1.3120000000000001</v>
      </c>
      <c r="J38" s="13">
        <f>J37+2</f>
        <v>64</v>
      </c>
      <c r="K38" s="13">
        <v>1.325</v>
      </c>
      <c r="L38" s="13">
        <v>1.365</v>
      </c>
      <c r="M38" s="13">
        <f>M37+2</f>
        <v>64</v>
      </c>
      <c r="N38" s="13">
        <v>1.399</v>
      </c>
      <c r="O38" s="13">
        <v>1.4019999999999999</v>
      </c>
      <c r="P38" s="13">
        <f>P37+2</f>
        <v>64</v>
      </c>
      <c r="Q38" s="13">
        <v>1.3420000000000001</v>
      </c>
      <c r="R38" s="13">
        <v>1.329</v>
      </c>
      <c r="S38" s="13">
        <f>S37+2</f>
        <v>64</v>
      </c>
      <c r="T38" s="13">
        <v>1.3879999999999999</v>
      </c>
      <c r="U38" s="13">
        <v>1.337</v>
      </c>
      <c r="V38" s="13">
        <f>V37+2</f>
        <v>64</v>
      </c>
      <c r="W38" s="13">
        <v>1.403</v>
      </c>
      <c r="X38" s="13">
        <v>1.4259999999999999</v>
      </c>
      <c r="Y38" s="13">
        <f>Y37+2</f>
        <v>64</v>
      </c>
      <c r="Z38" s="13">
        <v>1.3220000000000001</v>
      </c>
      <c r="AA38" s="13">
        <v>1.3540000000000001</v>
      </c>
    </row>
    <row r="39" spans="1:27" x14ac:dyDescent="0.2">
      <c r="A39" s="13">
        <f>A38+2</f>
        <v>66</v>
      </c>
      <c r="B39" s="13">
        <v>1.3080000000000001</v>
      </c>
      <c r="C39" s="13">
        <v>1.304</v>
      </c>
      <c r="D39" s="13">
        <f>D38+2</f>
        <v>66</v>
      </c>
      <c r="E39" s="13">
        <v>1.3460000000000001</v>
      </c>
      <c r="F39" s="13">
        <v>1.321</v>
      </c>
      <c r="G39" s="13">
        <f>G38+2</f>
        <v>66</v>
      </c>
      <c r="H39" s="13">
        <v>1.3149999999999999</v>
      </c>
      <c r="I39" s="13">
        <v>1.3140000000000001</v>
      </c>
      <c r="J39" s="13">
        <f>J38+2</f>
        <v>66</v>
      </c>
      <c r="K39" s="13">
        <v>1.327</v>
      </c>
      <c r="L39" s="13">
        <v>1.367</v>
      </c>
      <c r="M39" s="13">
        <f>M38+2</f>
        <v>66</v>
      </c>
      <c r="N39" s="13">
        <v>1.403</v>
      </c>
      <c r="O39" s="13">
        <v>1.4079999999999999</v>
      </c>
      <c r="P39" s="13">
        <f>P38+2</f>
        <v>66</v>
      </c>
      <c r="Q39" s="13">
        <v>1.349</v>
      </c>
      <c r="R39" s="13">
        <v>1.333</v>
      </c>
      <c r="S39" s="13">
        <f>S38+2</f>
        <v>66</v>
      </c>
      <c r="T39" s="13">
        <v>1.3939999999999999</v>
      </c>
      <c r="U39" s="13">
        <v>1.341</v>
      </c>
      <c r="V39" s="13">
        <f>V38+2</f>
        <v>66</v>
      </c>
      <c r="W39" s="13">
        <v>1.405</v>
      </c>
      <c r="X39" s="13">
        <v>1.427</v>
      </c>
      <c r="Y39" s="13">
        <f>Y38+2</f>
        <v>66</v>
      </c>
      <c r="Z39" s="13">
        <v>1.3260000000000001</v>
      </c>
      <c r="AA39" s="13">
        <v>1.355</v>
      </c>
    </row>
    <row r="40" spans="1:27" x14ac:dyDescent="0.2">
      <c r="A40" s="13">
        <f>A39+2</f>
        <v>68</v>
      </c>
      <c r="B40" s="13">
        <v>1.3120000000000001</v>
      </c>
      <c r="C40" s="13">
        <v>1.3089999999999999</v>
      </c>
      <c r="D40" s="13">
        <f>D39+2</f>
        <v>68</v>
      </c>
      <c r="E40" s="13">
        <v>1.3460000000000001</v>
      </c>
      <c r="F40" s="13">
        <v>1.3220000000000001</v>
      </c>
      <c r="G40" s="13">
        <f>G39+2</f>
        <v>68</v>
      </c>
      <c r="H40" s="13">
        <v>1.3160000000000001</v>
      </c>
      <c r="I40" s="13">
        <v>1.319</v>
      </c>
      <c r="J40" s="13">
        <f>J39+2</f>
        <v>68</v>
      </c>
      <c r="K40" s="13">
        <v>1.329</v>
      </c>
      <c r="L40" s="13">
        <v>1.373</v>
      </c>
      <c r="M40" s="13">
        <f>M39+2</f>
        <v>68</v>
      </c>
      <c r="N40" s="13">
        <v>1.4059999999999999</v>
      </c>
      <c r="O40" s="13">
        <v>1.409</v>
      </c>
      <c r="P40" s="13">
        <f>P39+2</f>
        <v>68</v>
      </c>
      <c r="Q40" s="13">
        <v>1.351</v>
      </c>
      <c r="R40" s="13">
        <v>1.3380000000000001</v>
      </c>
      <c r="S40" s="13">
        <f>S39+2</f>
        <v>68</v>
      </c>
      <c r="T40" s="13">
        <v>1.397</v>
      </c>
      <c r="U40" s="13">
        <v>1.343</v>
      </c>
      <c r="V40" s="13">
        <f>V39+2</f>
        <v>68</v>
      </c>
      <c r="W40" s="13">
        <v>1.411</v>
      </c>
      <c r="X40" s="13">
        <v>1.4339999999999999</v>
      </c>
      <c r="Y40" s="13">
        <f>Y39+2</f>
        <v>68</v>
      </c>
      <c r="Z40" s="13">
        <v>1.3280000000000001</v>
      </c>
      <c r="AA40" s="13">
        <v>1.3620000000000001</v>
      </c>
    </row>
    <row r="41" spans="1:27" x14ac:dyDescent="0.2">
      <c r="A41" s="13">
        <f>A40+2</f>
        <v>70</v>
      </c>
      <c r="B41" s="13">
        <v>1.3129999999999999</v>
      </c>
      <c r="C41" s="13">
        <v>1.3089999999999999</v>
      </c>
      <c r="D41" s="13">
        <f>D40+2</f>
        <v>70</v>
      </c>
      <c r="E41" s="13">
        <v>1.351</v>
      </c>
      <c r="F41" s="13">
        <v>1.327</v>
      </c>
      <c r="G41" s="13">
        <f>G40+2</f>
        <v>70</v>
      </c>
      <c r="H41" s="13">
        <v>1.319</v>
      </c>
      <c r="I41" s="13">
        <v>1.323</v>
      </c>
      <c r="J41" s="13">
        <f>J40+2</f>
        <v>70</v>
      </c>
      <c r="K41" s="13">
        <v>1.333</v>
      </c>
      <c r="L41" s="13">
        <v>1.3759999999999999</v>
      </c>
      <c r="M41" s="13">
        <f>M40+2</f>
        <v>70</v>
      </c>
      <c r="N41" s="13">
        <v>1.409</v>
      </c>
      <c r="O41" s="13">
        <v>1.417</v>
      </c>
      <c r="P41" s="13">
        <f>P40+2</f>
        <v>70</v>
      </c>
      <c r="Q41" s="13">
        <v>1.355</v>
      </c>
      <c r="R41" s="13">
        <v>1.34</v>
      </c>
      <c r="S41" s="13">
        <f>S40+2</f>
        <v>70</v>
      </c>
      <c r="T41" s="13">
        <v>1.4019999999999999</v>
      </c>
      <c r="U41" s="13">
        <v>1.3460000000000001</v>
      </c>
      <c r="V41" s="13">
        <f>V40+2</f>
        <v>70</v>
      </c>
      <c r="W41" s="13">
        <v>1.415</v>
      </c>
      <c r="X41" s="13">
        <v>1.4410000000000001</v>
      </c>
      <c r="Y41" s="13">
        <f>Y40+2</f>
        <v>70</v>
      </c>
      <c r="Z41" s="13">
        <v>1.3360000000000001</v>
      </c>
      <c r="AA41" s="13">
        <v>1.3660000000000001</v>
      </c>
    </row>
    <row r="42" spans="1:27" x14ac:dyDescent="0.2">
      <c r="A42" s="13">
        <f>A41+2</f>
        <v>72</v>
      </c>
      <c r="B42" s="13">
        <v>1.3169999999999999</v>
      </c>
      <c r="C42" s="13">
        <v>1.3120000000000001</v>
      </c>
      <c r="D42" s="13">
        <f>D41+2</f>
        <v>72</v>
      </c>
      <c r="E42" s="13">
        <v>1.3540000000000001</v>
      </c>
      <c r="F42" s="13">
        <v>1.3260000000000001</v>
      </c>
      <c r="G42" s="13">
        <f>G41+2</f>
        <v>72</v>
      </c>
      <c r="H42" s="13">
        <v>1.323</v>
      </c>
      <c r="I42" s="13">
        <v>1.325</v>
      </c>
      <c r="J42" s="13">
        <f>J41+2</f>
        <v>72</v>
      </c>
      <c r="K42" s="13">
        <v>1.335</v>
      </c>
      <c r="L42" s="13">
        <v>1.377</v>
      </c>
      <c r="M42" s="13">
        <f>M41+2</f>
        <v>72</v>
      </c>
      <c r="N42" s="13">
        <v>1.4159999999999999</v>
      </c>
      <c r="O42" s="13">
        <v>1.42</v>
      </c>
      <c r="P42" s="13">
        <f>P41+2</f>
        <v>72</v>
      </c>
      <c r="Q42" s="13">
        <v>1.357</v>
      </c>
      <c r="R42" s="13">
        <v>1.3480000000000001</v>
      </c>
      <c r="S42" s="13">
        <f>S41+2</f>
        <v>72</v>
      </c>
      <c r="T42" s="13">
        <v>1.4039999999999999</v>
      </c>
      <c r="U42" s="13">
        <v>1.3540000000000001</v>
      </c>
      <c r="V42" s="13">
        <f>V41+2</f>
        <v>72</v>
      </c>
      <c r="W42" s="13">
        <v>1.419</v>
      </c>
      <c r="X42" s="13">
        <v>1.4419999999999999</v>
      </c>
      <c r="Y42" s="13">
        <f>Y41+2</f>
        <v>72</v>
      </c>
      <c r="Z42" s="13">
        <v>1.34</v>
      </c>
      <c r="AA42" s="13">
        <v>1.37</v>
      </c>
    </row>
    <row r="43" spans="1:27" x14ac:dyDescent="0.2">
      <c r="A43" s="13">
        <f>A42+2</f>
        <v>74</v>
      </c>
      <c r="B43" s="13">
        <v>1.3169999999999999</v>
      </c>
      <c r="C43" s="13">
        <v>1.3129999999999999</v>
      </c>
      <c r="D43" s="13">
        <f>D42+2</f>
        <v>74</v>
      </c>
      <c r="E43" s="13">
        <v>1.3540000000000001</v>
      </c>
      <c r="F43" s="13">
        <v>1.3320000000000001</v>
      </c>
      <c r="G43" s="13">
        <f>G42+2</f>
        <v>74</v>
      </c>
      <c r="H43" s="13">
        <v>1.323</v>
      </c>
      <c r="I43" s="13">
        <v>1.329</v>
      </c>
      <c r="J43" s="13">
        <f>J42+2</f>
        <v>74</v>
      </c>
      <c r="K43" s="13">
        <v>1.3380000000000001</v>
      </c>
      <c r="L43" s="13">
        <v>1.385</v>
      </c>
      <c r="M43" s="13">
        <f>M42+2</f>
        <v>74</v>
      </c>
      <c r="N43" s="13">
        <v>1.42</v>
      </c>
      <c r="O43" s="13">
        <v>1.4239999999999999</v>
      </c>
      <c r="P43" s="13">
        <f>P42+2</f>
        <v>74</v>
      </c>
      <c r="Q43" s="13">
        <v>1.3620000000000001</v>
      </c>
      <c r="R43" s="13">
        <v>1.351</v>
      </c>
      <c r="S43" s="13">
        <f>S42+2</f>
        <v>74</v>
      </c>
      <c r="T43" s="13">
        <v>1.409</v>
      </c>
      <c r="U43" s="13">
        <v>1.3560000000000001</v>
      </c>
      <c r="V43" s="13">
        <f>V42+2</f>
        <v>74</v>
      </c>
      <c r="W43" s="13">
        <v>1.4219999999999999</v>
      </c>
      <c r="X43" s="13">
        <v>1.446</v>
      </c>
      <c r="Y43" s="13">
        <f>Y42+2</f>
        <v>74</v>
      </c>
      <c r="Z43" s="13">
        <v>1.3440000000000001</v>
      </c>
      <c r="AA43" s="13">
        <v>1.373</v>
      </c>
    </row>
    <row r="44" spans="1:27" x14ac:dyDescent="0.2">
      <c r="A44" s="13">
        <f>A43+2</f>
        <v>76</v>
      </c>
      <c r="B44" s="13">
        <v>1.32</v>
      </c>
      <c r="C44" s="13">
        <v>1.3169999999999999</v>
      </c>
      <c r="D44" s="13">
        <f>D43+2</f>
        <v>76</v>
      </c>
      <c r="E44" s="13">
        <v>1.359</v>
      </c>
      <c r="F44" s="13">
        <v>1.3360000000000001</v>
      </c>
      <c r="G44" s="13">
        <f>G43+2</f>
        <v>76</v>
      </c>
      <c r="H44" s="13">
        <v>1.3260000000000001</v>
      </c>
      <c r="I44" s="13">
        <v>1.3340000000000001</v>
      </c>
      <c r="J44" s="13">
        <f>J43+2</f>
        <v>76</v>
      </c>
      <c r="K44" s="13">
        <v>1.341</v>
      </c>
      <c r="L44" s="13">
        <v>1.3879999999999999</v>
      </c>
      <c r="M44" s="13">
        <f>M43+2</f>
        <v>76</v>
      </c>
      <c r="N44" s="13">
        <v>1.421</v>
      </c>
      <c r="O44" s="13">
        <v>1.4279999999999999</v>
      </c>
      <c r="P44" s="13">
        <f>P43+2</f>
        <v>76</v>
      </c>
      <c r="Q44" s="13">
        <v>1.3660000000000001</v>
      </c>
      <c r="R44" s="13">
        <v>1.353</v>
      </c>
      <c r="S44" s="13">
        <f>S43+2</f>
        <v>76</v>
      </c>
      <c r="T44" s="13">
        <v>1.413</v>
      </c>
      <c r="U44" s="13">
        <v>1.359</v>
      </c>
      <c r="V44" s="13">
        <f>V43+2</f>
        <v>76</v>
      </c>
      <c r="W44" s="13">
        <v>1.4259999999999999</v>
      </c>
      <c r="X44" s="13">
        <v>1.452</v>
      </c>
      <c r="Y44" s="13">
        <f>Y43+2</f>
        <v>76</v>
      </c>
      <c r="Z44" s="13">
        <v>1.347</v>
      </c>
      <c r="AA44" s="13">
        <v>1.379</v>
      </c>
    </row>
    <row r="45" spans="1:27" x14ac:dyDescent="0.2">
      <c r="A45" s="13">
        <f>A44+2</f>
        <v>78</v>
      </c>
      <c r="B45" s="13">
        <v>1.321</v>
      </c>
      <c r="C45" s="13">
        <v>1.32</v>
      </c>
      <c r="D45" s="13">
        <f>D44+2</f>
        <v>78</v>
      </c>
      <c r="E45" s="13">
        <v>1.3620000000000001</v>
      </c>
      <c r="F45" s="13">
        <v>1.3360000000000001</v>
      </c>
      <c r="G45" s="13">
        <f>G44+2</f>
        <v>78</v>
      </c>
      <c r="H45" s="13">
        <v>1.3280000000000001</v>
      </c>
      <c r="I45" s="13">
        <v>1.335</v>
      </c>
      <c r="J45" s="13">
        <f>J44+2</f>
        <v>78</v>
      </c>
      <c r="K45" s="13">
        <v>1.3440000000000001</v>
      </c>
      <c r="L45" s="13">
        <v>1.39</v>
      </c>
      <c r="M45" s="13">
        <f>M44+2</f>
        <v>78</v>
      </c>
      <c r="N45" s="13">
        <v>1.4279999999999999</v>
      </c>
      <c r="O45" s="13">
        <v>1.4350000000000001</v>
      </c>
      <c r="P45" s="13">
        <f>P44+2</f>
        <v>78</v>
      </c>
      <c r="Q45" s="13">
        <v>1.369</v>
      </c>
      <c r="R45" s="13">
        <v>1.359</v>
      </c>
      <c r="S45" s="13">
        <f>S44+2</f>
        <v>78</v>
      </c>
      <c r="T45" s="13">
        <v>1.415</v>
      </c>
      <c r="U45" s="13">
        <v>1.3640000000000001</v>
      </c>
      <c r="V45" s="13">
        <f>V44+2</f>
        <v>78</v>
      </c>
      <c r="W45" s="13">
        <v>1.4319999999999999</v>
      </c>
      <c r="X45" s="13">
        <v>1.4570000000000001</v>
      </c>
      <c r="Y45" s="13">
        <f>Y44+2</f>
        <v>78</v>
      </c>
      <c r="Z45" s="13">
        <v>1.3540000000000001</v>
      </c>
      <c r="AA45" s="13">
        <v>1.385</v>
      </c>
    </row>
    <row r="46" spans="1:27" x14ac:dyDescent="0.2">
      <c r="A46" s="13">
        <f>A45+2</f>
        <v>80</v>
      </c>
      <c r="B46" s="13">
        <v>1.321</v>
      </c>
      <c r="C46" s="13">
        <v>1.3220000000000001</v>
      </c>
      <c r="D46" s="13">
        <f>D45+2</f>
        <v>80</v>
      </c>
      <c r="E46" s="13">
        <v>1.3640000000000001</v>
      </c>
      <c r="F46" s="13">
        <v>1.34</v>
      </c>
      <c r="G46" s="13">
        <f>G45+2</f>
        <v>80</v>
      </c>
      <c r="H46" s="13">
        <v>1.3320000000000001</v>
      </c>
      <c r="I46" s="13">
        <v>1.3420000000000001</v>
      </c>
      <c r="J46" s="13">
        <f>J45+2</f>
        <v>80</v>
      </c>
      <c r="K46" s="13">
        <v>1.345</v>
      </c>
      <c r="L46" s="13">
        <v>1.395</v>
      </c>
      <c r="M46" s="13">
        <f>M45+2</f>
        <v>80</v>
      </c>
      <c r="N46" s="13">
        <v>1.431</v>
      </c>
      <c r="O46" s="13">
        <v>1.4379999999999999</v>
      </c>
      <c r="P46" s="13">
        <f>P45+2</f>
        <v>80</v>
      </c>
      <c r="Q46" s="13">
        <v>1.3740000000000001</v>
      </c>
      <c r="R46" s="13">
        <v>1.3620000000000001</v>
      </c>
      <c r="S46" s="13">
        <f>S45+2</f>
        <v>80</v>
      </c>
      <c r="T46" s="13">
        <v>1.419</v>
      </c>
      <c r="U46" s="13">
        <v>1.369</v>
      </c>
      <c r="V46" s="13">
        <f>V45+2</f>
        <v>80</v>
      </c>
      <c r="W46" s="13">
        <v>1.4359999999999999</v>
      </c>
      <c r="X46" s="13">
        <v>1.458</v>
      </c>
      <c r="Y46" s="13">
        <f>Y45+2</f>
        <v>80</v>
      </c>
      <c r="Z46" s="13">
        <v>1.359</v>
      </c>
      <c r="AA46" s="13">
        <v>1.385</v>
      </c>
    </row>
    <row r="47" spans="1:27" x14ac:dyDescent="0.2">
      <c r="A47" s="13">
        <f>A46+2</f>
        <v>82</v>
      </c>
      <c r="B47" s="13">
        <v>1.325</v>
      </c>
      <c r="C47" s="13">
        <v>1.3260000000000001</v>
      </c>
      <c r="D47" s="13">
        <f>D46+2</f>
        <v>82</v>
      </c>
      <c r="E47" s="13">
        <v>1.369</v>
      </c>
      <c r="F47" s="13">
        <v>1.345</v>
      </c>
      <c r="G47" s="13">
        <f>G46+2</f>
        <v>82</v>
      </c>
      <c r="H47" s="13">
        <v>1.3340000000000001</v>
      </c>
      <c r="I47" s="13">
        <v>1.3460000000000001</v>
      </c>
      <c r="J47" s="13">
        <f>J46+2</f>
        <v>82</v>
      </c>
      <c r="K47" s="13">
        <v>1.349</v>
      </c>
      <c r="L47" s="13">
        <v>1.3979999999999999</v>
      </c>
      <c r="M47" s="13">
        <f>M46+2</f>
        <v>82</v>
      </c>
      <c r="N47" s="13">
        <v>1.43</v>
      </c>
      <c r="O47" s="13">
        <v>1.4410000000000001</v>
      </c>
      <c r="P47" s="13">
        <f>P46+2</f>
        <v>82</v>
      </c>
      <c r="Q47" s="13">
        <v>1.3779999999999999</v>
      </c>
      <c r="R47" s="13">
        <v>1.3640000000000001</v>
      </c>
      <c r="S47" s="13">
        <f>S46+2</f>
        <v>82</v>
      </c>
      <c r="T47" s="13">
        <v>1.4259999999999999</v>
      </c>
      <c r="U47" s="13">
        <v>1.3720000000000001</v>
      </c>
      <c r="V47" s="13">
        <f>V46+2</f>
        <v>82</v>
      </c>
      <c r="W47" s="13">
        <v>1.4379999999999999</v>
      </c>
      <c r="X47" s="13">
        <v>1.4630000000000001</v>
      </c>
      <c r="Y47" s="13">
        <f>Y46+2</f>
        <v>82</v>
      </c>
      <c r="Z47" s="13">
        <v>1.361</v>
      </c>
      <c r="AA47" s="13">
        <v>1.39</v>
      </c>
    </row>
    <row r="48" spans="1:27" x14ac:dyDescent="0.2">
      <c r="A48" s="13">
        <f>A47+2</f>
        <v>84</v>
      </c>
      <c r="B48" s="13">
        <v>1.327</v>
      </c>
      <c r="C48" s="13">
        <v>1.325</v>
      </c>
      <c r="D48" s="13">
        <f>D47+2</f>
        <v>84</v>
      </c>
      <c r="E48" s="13">
        <v>1.367</v>
      </c>
      <c r="F48" s="13">
        <v>1.3460000000000001</v>
      </c>
      <c r="G48" s="13">
        <f>G47+2</f>
        <v>84</v>
      </c>
      <c r="H48" s="13">
        <v>1.3360000000000001</v>
      </c>
      <c r="I48" s="13">
        <v>1.3460000000000001</v>
      </c>
      <c r="J48" s="13">
        <f>J47+2</f>
        <v>84</v>
      </c>
      <c r="K48" s="13">
        <v>1.351</v>
      </c>
      <c r="L48" s="13">
        <v>1.401</v>
      </c>
      <c r="M48" s="13">
        <f>M47+2</f>
        <v>84</v>
      </c>
      <c r="N48" s="13">
        <v>1.4379999999999999</v>
      </c>
      <c r="O48" s="13">
        <v>1.448</v>
      </c>
      <c r="P48" s="13">
        <f>P47+2</f>
        <v>84</v>
      </c>
      <c r="Q48" s="13">
        <v>1.379</v>
      </c>
      <c r="R48" s="13">
        <v>1.369</v>
      </c>
      <c r="S48" s="13">
        <f>S47+2</f>
        <v>84</v>
      </c>
      <c r="T48" s="13">
        <v>1.429</v>
      </c>
      <c r="U48" s="13">
        <v>1.3740000000000001</v>
      </c>
      <c r="V48" s="13">
        <f>V47+2</f>
        <v>84</v>
      </c>
      <c r="W48" s="13">
        <v>1.444</v>
      </c>
      <c r="X48" s="13">
        <v>1.4710000000000001</v>
      </c>
      <c r="Y48" s="13">
        <f>Y47+2</f>
        <v>84</v>
      </c>
      <c r="Z48" s="13">
        <v>1.367</v>
      </c>
      <c r="AA48" s="13">
        <v>1.397</v>
      </c>
    </row>
    <row r="49" spans="1:27" x14ac:dyDescent="0.2">
      <c r="A49" s="13">
        <f>A48+2</f>
        <v>86</v>
      </c>
      <c r="B49" s="13">
        <v>1.3280000000000001</v>
      </c>
      <c r="C49" s="13">
        <v>1.33</v>
      </c>
      <c r="D49" s="13">
        <f>D48+2</f>
        <v>86</v>
      </c>
      <c r="E49" s="13">
        <v>1.3720000000000001</v>
      </c>
      <c r="F49" s="13">
        <v>1.35</v>
      </c>
      <c r="G49" s="13">
        <f>G48+2</f>
        <v>86</v>
      </c>
      <c r="H49" s="13">
        <v>1.339</v>
      </c>
      <c r="I49" s="13">
        <v>1.3520000000000001</v>
      </c>
      <c r="J49" s="13">
        <f>J48+2</f>
        <v>86</v>
      </c>
      <c r="K49" s="13">
        <v>1.353</v>
      </c>
      <c r="L49" s="13">
        <v>1.407</v>
      </c>
      <c r="M49" s="13">
        <f>M48+2</f>
        <v>86</v>
      </c>
      <c r="N49" s="13">
        <v>1.444</v>
      </c>
      <c r="O49" s="13">
        <v>1.4510000000000001</v>
      </c>
      <c r="P49" s="13">
        <f>P48+2</f>
        <v>86</v>
      </c>
      <c r="Q49" s="13">
        <v>1.3859999999999999</v>
      </c>
      <c r="R49" s="13">
        <v>1.375</v>
      </c>
      <c r="S49" s="13">
        <f>S48+2</f>
        <v>86</v>
      </c>
      <c r="T49" s="13">
        <v>1.431</v>
      </c>
      <c r="U49" s="13">
        <v>1.38</v>
      </c>
      <c r="V49" s="13">
        <f>V48+2</f>
        <v>86</v>
      </c>
      <c r="W49" s="13">
        <v>1.4490000000000001</v>
      </c>
      <c r="X49" s="13">
        <v>1.47</v>
      </c>
      <c r="Y49" s="13">
        <f>Y48+2</f>
        <v>86</v>
      </c>
      <c r="Z49" s="13">
        <v>1.373</v>
      </c>
      <c r="AA49" s="13">
        <v>1.399</v>
      </c>
    </row>
    <row r="50" spans="1:27" x14ac:dyDescent="0.2">
      <c r="A50" s="13">
        <f>A49+2</f>
        <v>88</v>
      </c>
      <c r="B50" s="13">
        <v>1.33</v>
      </c>
      <c r="C50" s="13">
        <v>1.331</v>
      </c>
      <c r="D50" s="13">
        <f>D49+2</f>
        <v>88</v>
      </c>
      <c r="E50" s="13">
        <v>1.3759999999999999</v>
      </c>
      <c r="F50" s="13">
        <v>1.35</v>
      </c>
      <c r="G50" s="13">
        <f>G49+2</f>
        <v>88</v>
      </c>
      <c r="H50" s="13">
        <v>1.3440000000000001</v>
      </c>
      <c r="I50" s="13">
        <v>1.357</v>
      </c>
      <c r="J50" s="13">
        <f>J49+2</f>
        <v>88</v>
      </c>
      <c r="K50" s="13">
        <v>1.3580000000000001</v>
      </c>
      <c r="L50" s="13">
        <v>1.4119999999999999</v>
      </c>
      <c r="M50" s="13">
        <f>M49+2</f>
        <v>88</v>
      </c>
      <c r="N50" s="13">
        <v>1.4419999999999999</v>
      </c>
      <c r="O50" s="13">
        <v>1.454</v>
      </c>
      <c r="P50" s="13">
        <f>P49+2</f>
        <v>88</v>
      </c>
      <c r="Q50" s="13">
        <v>1.389</v>
      </c>
      <c r="R50" s="13">
        <v>1.3779999999999999</v>
      </c>
      <c r="S50" s="13">
        <f>S49+2</f>
        <v>88</v>
      </c>
      <c r="T50" s="13">
        <v>1.4359999999999999</v>
      </c>
      <c r="U50" s="13">
        <v>1.3859999999999999</v>
      </c>
      <c r="V50" s="13">
        <f>V49+2</f>
        <v>88</v>
      </c>
      <c r="W50" s="13">
        <v>1.452</v>
      </c>
      <c r="X50" s="13">
        <v>1.476</v>
      </c>
      <c r="Y50" s="13">
        <f>Y49+2</f>
        <v>88</v>
      </c>
      <c r="Z50" s="13">
        <v>1.377</v>
      </c>
      <c r="AA50" s="13">
        <v>1.4019999999999999</v>
      </c>
    </row>
    <row r="51" spans="1:27" x14ac:dyDescent="0.2">
      <c r="A51" s="13">
        <f>A50+2</f>
        <v>90</v>
      </c>
      <c r="B51" s="13">
        <v>1.3320000000000001</v>
      </c>
      <c r="C51" s="13">
        <v>1.335</v>
      </c>
      <c r="D51" s="13">
        <f>D50+2</f>
        <v>90</v>
      </c>
      <c r="E51" s="13">
        <v>1.377</v>
      </c>
      <c r="F51" s="13">
        <v>1.353</v>
      </c>
      <c r="G51" s="13">
        <f>G50+2</f>
        <v>90</v>
      </c>
      <c r="H51" s="13">
        <v>1.3420000000000001</v>
      </c>
      <c r="I51" s="13">
        <v>1.357</v>
      </c>
      <c r="J51" s="13">
        <f>J50+2</f>
        <v>90</v>
      </c>
      <c r="K51" s="13">
        <v>1.3580000000000001</v>
      </c>
      <c r="L51" s="13">
        <v>1.413</v>
      </c>
      <c r="M51" s="13">
        <f>M50+2</f>
        <v>90</v>
      </c>
      <c r="N51" s="13">
        <v>1.4490000000000001</v>
      </c>
      <c r="O51" s="13">
        <v>1.46</v>
      </c>
      <c r="P51" s="13">
        <f>P50+2</f>
        <v>90</v>
      </c>
      <c r="Q51" s="13">
        <v>1.3919999999999999</v>
      </c>
      <c r="R51" s="13">
        <v>1.3819999999999999</v>
      </c>
      <c r="S51" s="13">
        <f>S50+2</f>
        <v>90</v>
      </c>
      <c r="T51" s="13">
        <v>1.4419999999999999</v>
      </c>
      <c r="U51" s="13">
        <v>1.389</v>
      </c>
      <c r="V51" s="13">
        <f>V50+2</f>
        <v>90</v>
      </c>
      <c r="W51" s="13">
        <v>1.456</v>
      </c>
      <c r="X51" s="13">
        <v>1.482</v>
      </c>
      <c r="Y51" s="13">
        <f>Y50+2</f>
        <v>90</v>
      </c>
      <c r="Z51" s="13">
        <v>1.379</v>
      </c>
      <c r="AA51" s="13">
        <v>1.409</v>
      </c>
    </row>
    <row r="52" spans="1:27" x14ac:dyDescent="0.2">
      <c r="A52" s="13">
        <f>A51+2</f>
        <v>92</v>
      </c>
      <c r="B52" s="13">
        <v>1.335</v>
      </c>
      <c r="C52" s="13">
        <v>1.3380000000000001</v>
      </c>
      <c r="D52" s="13">
        <f>D51+2</f>
        <v>92</v>
      </c>
      <c r="E52" s="13">
        <v>1.381</v>
      </c>
      <c r="F52" s="13">
        <v>1.3580000000000001</v>
      </c>
      <c r="G52" s="13">
        <f>G51+2</f>
        <v>92</v>
      </c>
      <c r="H52" s="13">
        <v>1.3480000000000001</v>
      </c>
      <c r="I52" s="13">
        <v>1.3640000000000001</v>
      </c>
      <c r="J52" s="13">
        <f>J51+2</f>
        <v>92</v>
      </c>
      <c r="K52" s="13">
        <v>1.36</v>
      </c>
      <c r="L52" s="13">
        <v>1.4179999999999999</v>
      </c>
      <c r="M52" s="13">
        <f>M51+2</f>
        <v>92</v>
      </c>
      <c r="N52" s="13">
        <v>1.4530000000000001</v>
      </c>
      <c r="O52" s="13">
        <v>1.464</v>
      </c>
      <c r="P52" s="13">
        <f>P51+2</f>
        <v>92</v>
      </c>
      <c r="Q52" s="13">
        <v>1.3939999999999999</v>
      </c>
      <c r="R52" s="13">
        <v>1.387</v>
      </c>
      <c r="S52" s="13">
        <f>S51+2</f>
        <v>92</v>
      </c>
      <c r="T52" s="13">
        <v>1.444</v>
      </c>
      <c r="U52" s="13">
        <v>1.391</v>
      </c>
      <c r="V52" s="13">
        <f>V51+2</f>
        <v>92</v>
      </c>
      <c r="W52" s="13">
        <v>1.462</v>
      </c>
      <c r="X52" s="13">
        <v>1.4870000000000001</v>
      </c>
      <c r="Y52" s="13">
        <f>Y51+2</f>
        <v>92</v>
      </c>
      <c r="Z52" s="13">
        <v>1.3839999999999999</v>
      </c>
      <c r="AA52" s="13">
        <v>1.413</v>
      </c>
    </row>
    <row r="53" spans="1:27" x14ac:dyDescent="0.2">
      <c r="A53" s="13">
        <f>A52+2</f>
        <v>94</v>
      </c>
      <c r="B53" s="13">
        <v>1.3340000000000001</v>
      </c>
      <c r="C53" s="13">
        <v>1.3380000000000001</v>
      </c>
      <c r="D53" s="13">
        <f>D52+2</f>
        <v>94</v>
      </c>
      <c r="E53" s="13">
        <v>1.3819999999999999</v>
      </c>
      <c r="F53" s="13">
        <v>1.3580000000000001</v>
      </c>
      <c r="G53" s="13">
        <f>G52+2</f>
        <v>94</v>
      </c>
      <c r="H53" s="13">
        <v>1.351</v>
      </c>
      <c r="I53" s="13">
        <v>1.3660000000000001</v>
      </c>
      <c r="J53" s="13">
        <f>J52+2</f>
        <v>94</v>
      </c>
      <c r="K53" s="13">
        <v>1.365</v>
      </c>
      <c r="L53" s="13">
        <v>1.4219999999999999</v>
      </c>
      <c r="M53" s="13">
        <f>M52+2</f>
        <v>94</v>
      </c>
      <c r="N53" s="13">
        <v>1.4530000000000001</v>
      </c>
      <c r="O53" s="13">
        <v>1.466</v>
      </c>
      <c r="P53" s="13">
        <f>P52+2</f>
        <v>94</v>
      </c>
      <c r="Q53" s="13">
        <v>1.4019999999999999</v>
      </c>
      <c r="R53" s="13">
        <v>1.39</v>
      </c>
      <c r="S53" s="13">
        <f>S52+2</f>
        <v>94</v>
      </c>
      <c r="T53" s="13">
        <v>1.4470000000000001</v>
      </c>
      <c r="U53" s="13">
        <v>1.397</v>
      </c>
      <c r="V53" s="13">
        <f>V52+2</f>
        <v>94</v>
      </c>
      <c r="W53" s="13">
        <v>1.468</v>
      </c>
      <c r="X53" s="13">
        <v>1.4890000000000001</v>
      </c>
      <c r="Y53" s="13">
        <f>Y52+2</f>
        <v>94</v>
      </c>
      <c r="Z53" s="13">
        <v>1.39</v>
      </c>
      <c r="AA53" s="13">
        <v>1.415</v>
      </c>
    </row>
    <row r="54" spans="1:27" x14ac:dyDescent="0.2">
      <c r="A54" s="13">
        <f>A53+2</f>
        <v>96</v>
      </c>
      <c r="B54" s="13">
        <v>1.337</v>
      </c>
      <c r="C54" s="13">
        <v>1.3440000000000001</v>
      </c>
      <c r="D54" s="13">
        <f>D53+2</f>
        <v>96</v>
      </c>
      <c r="E54" s="13">
        <v>1.3859999999999999</v>
      </c>
      <c r="F54" s="13">
        <v>1.3620000000000001</v>
      </c>
      <c r="G54" s="13">
        <f>G53+2</f>
        <v>96</v>
      </c>
      <c r="H54" s="13">
        <v>1.351</v>
      </c>
      <c r="I54" s="13">
        <v>1.371</v>
      </c>
      <c r="J54" s="13">
        <f>J53+2</f>
        <v>96</v>
      </c>
      <c r="K54" s="13">
        <v>1.369</v>
      </c>
      <c r="L54" s="13">
        <v>1.427</v>
      </c>
      <c r="M54" s="13">
        <f>M53+2</f>
        <v>96</v>
      </c>
      <c r="N54" s="13">
        <v>1.4610000000000001</v>
      </c>
      <c r="O54" s="13">
        <v>1.4730000000000001</v>
      </c>
      <c r="P54" s="13">
        <f>P53+2</f>
        <v>96</v>
      </c>
      <c r="Q54" s="13">
        <v>1.4059999999999999</v>
      </c>
      <c r="R54" s="13">
        <v>1.391</v>
      </c>
      <c r="S54" s="13">
        <f>S53+2</f>
        <v>96</v>
      </c>
      <c r="T54" s="13">
        <v>1.4510000000000001</v>
      </c>
      <c r="U54" s="13">
        <v>1.401</v>
      </c>
      <c r="V54" s="13">
        <f>V53+2</f>
        <v>96</v>
      </c>
      <c r="W54" s="13">
        <v>1.4690000000000001</v>
      </c>
      <c r="X54" s="13">
        <v>1.4910000000000001</v>
      </c>
      <c r="Y54" s="13">
        <f>Y53+2</f>
        <v>96</v>
      </c>
      <c r="Z54" s="13">
        <v>1.3919999999999999</v>
      </c>
      <c r="AA54" s="13">
        <v>1.421</v>
      </c>
    </row>
    <row r="55" spans="1:27" x14ac:dyDescent="0.2">
      <c r="A55" s="13">
        <f>A54+2</f>
        <v>98</v>
      </c>
      <c r="B55" s="13">
        <v>1.3380000000000001</v>
      </c>
      <c r="C55" s="13">
        <v>1.343</v>
      </c>
      <c r="D55" s="13">
        <f>D54+2</f>
        <v>98</v>
      </c>
      <c r="E55" s="13">
        <v>1.391</v>
      </c>
      <c r="F55" s="13">
        <v>1.3640000000000001</v>
      </c>
      <c r="G55" s="13">
        <f>G54+2</f>
        <v>98</v>
      </c>
      <c r="H55" s="13">
        <v>1.355</v>
      </c>
      <c r="I55" s="13">
        <v>1.3740000000000001</v>
      </c>
      <c r="J55" s="13">
        <f>J54+2</f>
        <v>98</v>
      </c>
      <c r="K55" s="13">
        <v>1.367</v>
      </c>
      <c r="L55" s="13">
        <v>1.4279999999999999</v>
      </c>
      <c r="M55" s="13">
        <f>M54+2</f>
        <v>98</v>
      </c>
      <c r="N55" s="13">
        <v>1.4650000000000001</v>
      </c>
      <c r="O55" s="13">
        <v>1.4770000000000001</v>
      </c>
      <c r="P55" s="13">
        <f>P54+2</f>
        <v>98</v>
      </c>
      <c r="Q55" s="13">
        <v>1.407</v>
      </c>
      <c r="R55" s="13">
        <v>1.4</v>
      </c>
      <c r="S55" s="13">
        <f>S54+2</f>
        <v>98</v>
      </c>
      <c r="T55" s="13">
        <v>1.4570000000000001</v>
      </c>
      <c r="U55" s="13">
        <v>1.4039999999999999</v>
      </c>
      <c r="V55" s="13">
        <f>V54+2</f>
        <v>98</v>
      </c>
      <c r="W55" s="13">
        <v>1.4730000000000001</v>
      </c>
      <c r="X55" s="13">
        <v>1.5</v>
      </c>
      <c r="Y55" s="13">
        <f>Y54+2</f>
        <v>98</v>
      </c>
      <c r="Z55" s="13">
        <v>1.3979999999999999</v>
      </c>
      <c r="AA55" s="13">
        <v>1.4259999999999999</v>
      </c>
    </row>
    <row r="56" spans="1:27" x14ac:dyDescent="0.2">
      <c r="A56" s="13">
        <f>A55+2</f>
        <v>100</v>
      </c>
      <c r="B56" s="13">
        <v>1.341</v>
      </c>
      <c r="C56" s="13">
        <v>1.347</v>
      </c>
      <c r="D56" s="13">
        <f>D55+2</f>
        <v>100</v>
      </c>
      <c r="E56" s="13">
        <v>1.391</v>
      </c>
      <c r="F56" s="13">
        <v>1.367</v>
      </c>
      <c r="G56" s="13">
        <f>G55+2</f>
        <v>100</v>
      </c>
      <c r="H56" s="13">
        <v>1.359</v>
      </c>
      <c r="I56" s="13">
        <v>1.3759999999999999</v>
      </c>
      <c r="J56" s="13">
        <f>J55+2</f>
        <v>100</v>
      </c>
      <c r="K56" s="13">
        <v>1.3720000000000001</v>
      </c>
      <c r="L56" s="13">
        <v>1.4359999999999999</v>
      </c>
      <c r="M56" s="13">
        <f>M55+2</f>
        <v>100</v>
      </c>
      <c r="N56" s="13">
        <v>1.4650000000000001</v>
      </c>
      <c r="O56" s="13">
        <v>1.48</v>
      </c>
      <c r="P56" s="13">
        <f>P55+2</f>
        <v>100</v>
      </c>
      <c r="Q56" s="13">
        <v>1.4119999999999999</v>
      </c>
      <c r="R56" s="13">
        <v>1.403</v>
      </c>
      <c r="S56" s="13">
        <f>S55+2</f>
        <v>100</v>
      </c>
      <c r="T56" s="13">
        <v>1.4590000000000001</v>
      </c>
      <c r="U56" s="13">
        <v>1.407</v>
      </c>
      <c r="V56" s="13">
        <f>V55+2</f>
        <v>100</v>
      </c>
      <c r="W56" s="13">
        <v>1.48</v>
      </c>
      <c r="X56" s="13">
        <v>1.506</v>
      </c>
      <c r="Y56" s="13">
        <f>Y55+2</f>
        <v>100</v>
      </c>
      <c r="Z56" s="13">
        <v>1.405</v>
      </c>
      <c r="AA56" s="13">
        <v>1.43</v>
      </c>
    </row>
    <row r="57" spans="1:27" x14ac:dyDescent="0.2">
      <c r="A57" s="13">
        <f>A56+2</f>
        <v>102</v>
      </c>
      <c r="B57" s="13">
        <v>1.345</v>
      </c>
      <c r="C57" s="13">
        <v>1.3480000000000001</v>
      </c>
      <c r="D57" s="13">
        <f>D56+2</f>
        <v>102</v>
      </c>
      <c r="E57" s="13">
        <v>1.397</v>
      </c>
      <c r="F57" s="13">
        <v>1.371</v>
      </c>
      <c r="G57" s="13">
        <f>G56+2</f>
        <v>102</v>
      </c>
      <c r="H57" s="13">
        <v>1.357</v>
      </c>
      <c r="I57" s="13">
        <v>1.3819999999999999</v>
      </c>
      <c r="J57" s="13">
        <f>J56+2</f>
        <v>102</v>
      </c>
      <c r="K57" s="13">
        <v>1.377</v>
      </c>
      <c r="L57" s="13">
        <v>1.4379999999999999</v>
      </c>
      <c r="M57" s="13">
        <f>M56+2</f>
        <v>102</v>
      </c>
      <c r="N57" s="13">
        <v>1.47</v>
      </c>
      <c r="O57" s="13">
        <v>1.4850000000000001</v>
      </c>
      <c r="P57" s="13">
        <f>P56+2</f>
        <v>102</v>
      </c>
      <c r="Q57" s="13">
        <v>1.415</v>
      </c>
      <c r="R57" s="13">
        <v>1.405</v>
      </c>
      <c r="S57" s="13">
        <f>S56+2</f>
        <v>102</v>
      </c>
      <c r="T57" s="13">
        <v>1.4630000000000001</v>
      </c>
      <c r="U57" s="13">
        <v>1.4139999999999999</v>
      </c>
      <c r="V57" s="13">
        <f>V56+2</f>
        <v>102</v>
      </c>
      <c r="W57" s="13">
        <v>1.484</v>
      </c>
      <c r="X57" s="13">
        <v>1.504</v>
      </c>
      <c r="Y57" s="13">
        <f>Y56+2</f>
        <v>102</v>
      </c>
      <c r="Z57" s="13">
        <v>1.4039999999999999</v>
      </c>
      <c r="AA57" s="13">
        <v>1.4319999999999999</v>
      </c>
    </row>
    <row r="58" spans="1:27" x14ac:dyDescent="0.2">
      <c r="A58" s="13">
        <f>A57+2</f>
        <v>104</v>
      </c>
      <c r="B58" s="13">
        <v>1.3440000000000001</v>
      </c>
      <c r="C58" s="13">
        <v>1.351</v>
      </c>
      <c r="D58" s="13">
        <f>D57+2</f>
        <v>104</v>
      </c>
      <c r="E58" s="13">
        <v>1.399</v>
      </c>
      <c r="F58" s="13">
        <v>1.37</v>
      </c>
      <c r="G58" s="13">
        <f>G57+2</f>
        <v>104</v>
      </c>
      <c r="H58" s="13">
        <v>1.3620000000000001</v>
      </c>
      <c r="I58" s="13">
        <v>1.385</v>
      </c>
      <c r="J58" s="13">
        <f>J57+2</f>
        <v>104</v>
      </c>
      <c r="K58" s="13">
        <v>1.381</v>
      </c>
      <c r="L58" s="13">
        <v>1.44</v>
      </c>
      <c r="M58" s="13">
        <f>M57+2</f>
        <v>104</v>
      </c>
      <c r="N58" s="13">
        <v>1.4770000000000001</v>
      </c>
      <c r="O58" s="13">
        <v>1.4910000000000001</v>
      </c>
      <c r="P58" s="13">
        <f>P57+2</f>
        <v>104</v>
      </c>
      <c r="Q58" s="13">
        <v>1.4159999999999999</v>
      </c>
      <c r="R58" s="13">
        <v>1.409</v>
      </c>
      <c r="S58" s="13">
        <f>S57+2</f>
        <v>104</v>
      </c>
      <c r="T58" s="13">
        <v>1.4690000000000001</v>
      </c>
      <c r="U58" s="13">
        <v>1.417</v>
      </c>
      <c r="V58" s="13">
        <f>V57+2</f>
        <v>104</v>
      </c>
      <c r="W58" s="13">
        <v>1.486</v>
      </c>
      <c r="X58" s="13">
        <v>1.512</v>
      </c>
      <c r="Y58" s="13">
        <f>Y57+2</f>
        <v>104</v>
      </c>
      <c r="Z58" s="13">
        <v>1.409</v>
      </c>
      <c r="AA58" s="13">
        <v>1.4390000000000001</v>
      </c>
    </row>
    <row r="59" spans="1:27" x14ac:dyDescent="0.2">
      <c r="A59" s="13">
        <f>A58+2</f>
        <v>106</v>
      </c>
      <c r="B59" s="13">
        <v>1.3480000000000001</v>
      </c>
      <c r="C59" s="13">
        <v>1.3560000000000001</v>
      </c>
      <c r="D59" s="13">
        <f>D58+2</f>
        <v>106</v>
      </c>
      <c r="E59" s="13">
        <v>1.4</v>
      </c>
      <c r="F59" s="13">
        <v>1.375</v>
      </c>
      <c r="G59" s="13">
        <f>G58+2</f>
        <v>106</v>
      </c>
      <c r="H59" s="13">
        <v>1.365</v>
      </c>
      <c r="I59" s="13">
        <v>1.385</v>
      </c>
      <c r="J59" s="13">
        <f>J58+2</f>
        <v>106</v>
      </c>
      <c r="K59" s="13">
        <v>1.3839999999999999</v>
      </c>
      <c r="L59" s="13">
        <v>1.4470000000000001</v>
      </c>
      <c r="M59" s="13">
        <f>M58+2</f>
        <v>106</v>
      </c>
      <c r="N59" s="13">
        <v>1.4790000000000001</v>
      </c>
      <c r="O59" s="13">
        <v>1.49</v>
      </c>
      <c r="P59" s="13">
        <f>P58+2</f>
        <v>106</v>
      </c>
      <c r="Q59" s="13">
        <v>1.4239999999999999</v>
      </c>
      <c r="R59" s="13">
        <v>1.4139999999999999</v>
      </c>
      <c r="S59" s="13">
        <f>S58+2</f>
        <v>106</v>
      </c>
      <c r="T59" s="13">
        <v>1.4710000000000001</v>
      </c>
      <c r="U59" s="13">
        <v>1.421</v>
      </c>
      <c r="V59" s="13">
        <f>V58+2</f>
        <v>106</v>
      </c>
      <c r="W59" s="13">
        <v>1.492</v>
      </c>
      <c r="X59" s="13">
        <v>1.518</v>
      </c>
      <c r="Y59" s="13">
        <f>Y58+2</f>
        <v>106</v>
      </c>
      <c r="Z59" s="13">
        <v>1.415</v>
      </c>
      <c r="AA59" s="13">
        <v>1.444</v>
      </c>
    </row>
    <row r="60" spans="1:27" x14ac:dyDescent="0.2">
      <c r="A60" s="13">
        <f>A59+2</f>
        <v>108</v>
      </c>
      <c r="B60" s="13">
        <v>1.347</v>
      </c>
      <c r="C60" s="13">
        <v>1.3560000000000001</v>
      </c>
      <c r="D60" s="13">
        <f>D59+2</f>
        <v>108</v>
      </c>
      <c r="E60" s="13">
        <v>1.405</v>
      </c>
      <c r="F60" s="13">
        <v>1.377</v>
      </c>
      <c r="G60" s="13">
        <f>G59+2</f>
        <v>108</v>
      </c>
      <c r="H60" s="13">
        <v>1.367</v>
      </c>
      <c r="I60" s="13">
        <v>1.393</v>
      </c>
      <c r="J60" s="13">
        <f>J59+2</f>
        <v>108</v>
      </c>
      <c r="K60" s="13">
        <v>1.389</v>
      </c>
      <c r="L60" s="13">
        <v>1.4510000000000001</v>
      </c>
      <c r="M60" s="13">
        <f>M59+2</f>
        <v>108</v>
      </c>
      <c r="N60" s="13">
        <v>1.4810000000000001</v>
      </c>
      <c r="O60" s="13">
        <v>1.4970000000000001</v>
      </c>
      <c r="P60" s="13">
        <f>P59+2</f>
        <v>108</v>
      </c>
      <c r="Q60" s="13">
        <v>1.43</v>
      </c>
      <c r="R60" s="13">
        <v>1.4179999999999999</v>
      </c>
      <c r="S60" s="13">
        <f>S59+2</f>
        <v>108</v>
      </c>
      <c r="T60" s="13">
        <v>1.472</v>
      </c>
      <c r="U60" s="13">
        <v>1.4239999999999999</v>
      </c>
      <c r="V60" s="13">
        <f>V59+2</f>
        <v>108</v>
      </c>
      <c r="W60" s="13">
        <v>1.4970000000000001</v>
      </c>
      <c r="X60" s="13">
        <v>1.52</v>
      </c>
      <c r="Y60" s="13">
        <f>Y59+2</f>
        <v>108</v>
      </c>
      <c r="Z60" s="13">
        <v>1.421</v>
      </c>
      <c r="AA60" s="13">
        <v>1.4430000000000001</v>
      </c>
    </row>
    <row r="61" spans="1:27" x14ac:dyDescent="0.2">
      <c r="A61" s="13">
        <f>A60+2</f>
        <v>110</v>
      </c>
      <c r="B61" s="13">
        <v>1.35</v>
      </c>
      <c r="C61" s="13">
        <v>1.36</v>
      </c>
      <c r="D61" s="13">
        <f>D60+2</f>
        <v>110</v>
      </c>
      <c r="E61" s="13">
        <v>1.4039999999999999</v>
      </c>
      <c r="F61" s="13">
        <v>1.38</v>
      </c>
      <c r="G61" s="13">
        <f>G60+2</f>
        <v>110</v>
      </c>
      <c r="H61" s="13">
        <v>1.37</v>
      </c>
      <c r="I61" s="13">
        <v>1.3979999999999999</v>
      </c>
      <c r="J61" s="13">
        <f>J60+2</f>
        <v>110</v>
      </c>
      <c r="K61" s="13">
        <v>1.389</v>
      </c>
      <c r="L61" s="13">
        <v>1.4510000000000001</v>
      </c>
      <c r="M61" s="13">
        <f>M60+2</f>
        <v>110</v>
      </c>
      <c r="N61" s="13">
        <v>1.488</v>
      </c>
      <c r="O61" s="13">
        <v>1.5029999999999999</v>
      </c>
      <c r="P61" s="13">
        <f>P60+2</f>
        <v>110</v>
      </c>
      <c r="Q61" s="13">
        <v>1.431</v>
      </c>
      <c r="R61" s="13">
        <v>1.4179999999999999</v>
      </c>
      <c r="S61" s="13">
        <f>S60+2</f>
        <v>110</v>
      </c>
      <c r="T61" s="13">
        <v>1.4790000000000001</v>
      </c>
      <c r="U61" s="13">
        <v>1.429</v>
      </c>
      <c r="V61" s="13">
        <f>V60+2</f>
        <v>110</v>
      </c>
      <c r="W61" s="13">
        <v>1.496</v>
      </c>
      <c r="X61" s="13">
        <v>1.5229999999999999</v>
      </c>
      <c r="Y61" s="13">
        <f>Y60+2</f>
        <v>110</v>
      </c>
      <c r="Z61" s="13">
        <v>1.4219999999999999</v>
      </c>
      <c r="AA61" s="13">
        <v>1.4490000000000001</v>
      </c>
    </row>
    <row r="62" spans="1:27" x14ac:dyDescent="0.2">
      <c r="A62" s="13">
        <f>A61+2</f>
        <v>112</v>
      </c>
      <c r="B62" s="13">
        <v>1.353</v>
      </c>
      <c r="C62" s="13">
        <v>1.361</v>
      </c>
      <c r="D62" s="13">
        <f>D61+2</f>
        <v>112</v>
      </c>
      <c r="E62" s="13">
        <v>1.41</v>
      </c>
      <c r="F62" s="13">
        <v>1.385</v>
      </c>
      <c r="G62" s="13">
        <f>G61+2</f>
        <v>112</v>
      </c>
      <c r="H62" s="13">
        <v>1.37</v>
      </c>
      <c r="I62" s="13">
        <v>1.3979999999999999</v>
      </c>
      <c r="J62" s="13">
        <f>J61+2</f>
        <v>112</v>
      </c>
      <c r="K62" s="13">
        <v>1.389</v>
      </c>
      <c r="L62" s="13">
        <v>1.458</v>
      </c>
      <c r="M62" s="13">
        <f>M61+2</f>
        <v>112</v>
      </c>
      <c r="N62" s="13">
        <v>1.4910000000000001</v>
      </c>
      <c r="O62" s="13">
        <v>1.504</v>
      </c>
      <c r="P62" s="13">
        <f>P61+2</f>
        <v>112</v>
      </c>
      <c r="Q62" s="13">
        <v>1.4319999999999999</v>
      </c>
      <c r="R62" s="13">
        <v>1.427</v>
      </c>
      <c r="S62" s="13">
        <f>S61+2</f>
        <v>112</v>
      </c>
      <c r="T62" s="13">
        <v>1.4830000000000001</v>
      </c>
      <c r="U62" s="13">
        <v>1.431</v>
      </c>
      <c r="V62" s="13">
        <f>V61+2</f>
        <v>112</v>
      </c>
      <c r="W62" s="13">
        <v>1.504</v>
      </c>
      <c r="X62" s="13">
        <v>1.5289999999999999</v>
      </c>
      <c r="Y62" s="13">
        <f>Y61+2</f>
        <v>112</v>
      </c>
      <c r="Z62" s="13">
        <v>1.429</v>
      </c>
      <c r="AA62" s="13">
        <v>1.456</v>
      </c>
    </row>
    <row r="63" spans="1:27" x14ac:dyDescent="0.2">
      <c r="A63" s="13">
        <f>A62+2</f>
        <v>114</v>
      </c>
      <c r="B63" s="13">
        <v>1.353</v>
      </c>
      <c r="C63" s="13">
        <v>1.365</v>
      </c>
      <c r="D63" s="13">
        <f>D62+2</f>
        <v>114</v>
      </c>
      <c r="E63" s="13">
        <v>1.4139999999999999</v>
      </c>
      <c r="F63" s="13">
        <v>1.383</v>
      </c>
      <c r="G63" s="13">
        <f>G62+2</f>
        <v>114</v>
      </c>
      <c r="H63" s="13">
        <v>1.3740000000000001</v>
      </c>
      <c r="I63" s="13">
        <v>1.4059999999999999</v>
      </c>
      <c r="J63" s="13">
        <f>J62+2</f>
        <v>114</v>
      </c>
      <c r="K63" s="13">
        <v>1.3959999999999999</v>
      </c>
      <c r="L63" s="13">
        <v>1.462</v>
      </c>
      <c r="M63" s="13">
        <f>M62+2</f>
        <v>114</v>
      </c>
      <c r="N63" s="13">
        <v>1.492</v>
      </c>
      <c r="O63" s="13">
        <v>1.51</v>
      </c>
      <c r="P63" s="13">
        <f>P62+2</f>
        <v>114</v>
      </c>
      <c r="Q63" s="13">
        <v>1.4390000000000001</v>
      </c>
      <c r="R63" s="13">
        <v>1.43</v>
      </c>
      <c r="S63" s="13">
        <f>S62+2</f>
        <v>114</v>
      </c>
      <c r="T63" s="13">
        <v>1.486</v>
      </c>
      <c r="U63" s="13">
        <v>1.4339999999999999</v>
      </c>
      <c r="V63" s="13">
        <f>V62+2</f>
        <v>114</v>
      </c>
      <c r="W63" s="13">
        <v>1.5089999999999999</v>
      </c>
      <c r="X63" s="13">
        <v>1.534</v>
      </c>
      <c r="Y63" s="13">
        <f>Y62+2</f>
        <v>114</v>
      </c>
      <c r="Z63" s="13">
        <v>1.4339999999999999</v>
      </c>
      <c r="AA63" s="13">
        <v>1.46</v>
      </c>
    </row>
    <row r="64" spans="1:27" x14ac:dyDescent="0.2">
      <c r="A64" s="13">
        <f>A63+2</f>
        <v>116</v>
      </c>
      <c r="B64" s="13">
        <v>1.355</v>
      </c>
      <c r="C64" s="13">
        <v>1.367</v>
      </c>
      <c r="D64" s="13">
        <f>D63+2</f>
        <v>116</v>
      </c>
      <c r="E64" s="13">
        <v>1.4139999999999999</v>
      </c>
      <c r="F64" s="13">
        <v>1.3879999999999999</v>
      </c>
      <c r="G64" s="13">
        <f>G63+2</f>
        <v>116</v>
      </c>
      <c r="H64" s="13">
        <v>1.377</v>
      </c>
      <c r="I64" s="13">
        <v>1.4079999999999999</v>
      </c>
      <c r="J64" s="13">
        <f>J63+2</f>
        <v>116</v>
      </c>
      <c r="K64" s="13">
        <v>1.3979999999999999</v>
      </c>
      <c r="L64" s="13">
        <v>1.464</v>
      </c>
      <c r="M64" s="13">
        <f>M63+2</f>
        <v>116</v>
      </c>
      <c r="N64" s="13">
        <v>1.5</v>
      </c>
      <c r="O64" s="13">
        <v>1.5169999999999999</v>
      </c>
      <c r="P64" s="13">
        <f>P63+2</f>
        <v>116</v>
      </c>
      <c r="Q64" s="13">
        <v>1.4410000000000001</v>
      </c>
      <c r="R64" s="13">
        <v>1.4319999999999999</v>
      </c>
      <c r="S64" s="13">
        <f>S63+2</f>
        <v>116</v>
      </c>
      <c r="T64" s="13">
        <v>1.4890000000000001</v>
      </c>
      <c r="U64" s="13">
        <v>1.44</v>
      </c>
      <c r="V64" s="13">
        <f>V63+2</f>
        <v>116</v>
      </c>
      <c r="W64" s="13">
        <v>1.5129999999999999</v>
      </c>
      <c r="X64" s="13">
        <v>1.534</v>
      </c>
      <c r="Y64" s="13">
        <f>Y63+2</f>
        <v>116</v>
      </c>
      <c r="Z64" s="13">
        <v>1.4350000000000001</v>
      </c>
      <c r="AA64" s="13">
        <v>1.4630000000000001</v>
      </c>
    </row>
    <row r="65" spans="1:27" x14ac:dyDescent="0.2">
      <c r="A65" s="13">
        <f>A64+2</f>
        <v>118</v>
      </c>
      <c r="B65" s="13">
        <v>1.3560000000000001</v>
      </c>
      <c r="C65" s="13">
        <v>1.369</v>
      </c>
      <c r="D65" s="13">
        <f>D64+2</f>
        <v>118</v>
      </c>
      <c r="E65" s="13">
        <v>1.4179999999999999</v>
      </c>
      <c r="F65" s="13">
        <v>1.39</v>
      </c>
      <c r="G65" s="13">
        <f>G64+2</f>
        <v>118</v>
      </c>
      <c r="H65" s="13">
        <v>1.377</v>
      </c>
      <c r="I65" s="13">
        <v>1.4079999999999999</v>
      </c>
      <c r="J65" s="13">
        <f>J64+2</f>
        <v>118</v>
      </c>
      <c r="K65" s="13">
        <v>1.3979999999999999</v>
      </c>
      <c r="L65" s="13">
        <v>1.4690000000000001</v>
      </c>
      <c r="M65" s="13">
        <f>M64+2</f>
        <v>118</v>
      </c>
      <c r="N65" s="13">
        <v>1.5009999999999999</v>
      </c>
      <c r="O65" s="13">
        <v>1.5189999999999999</v>
      </c>
      <c r="P65" s="13">
        <f>P64+2</f>
        <v>118</v>
      </c>
      <c r="Q65" s="13">
        <v>1.4430000000000001</v>
      </c>
      <c r="R65" s="13">
        <v>1.4379999999999999</v>
      </c>
      <c r="S65" s="13">
        <f>S64+2</f>
        <v>118</v>
      </c>
      <c r="T65" s="13">
        <v>1.4970000000000001</v>
      </c>
      <c r="U65" s="13">
        <v>1.446</v>
      </c>
      <c r="V65" s="13">
        <f>V64+2</f>
        <v>118</v>
      </c>
      <c r="W65" s="13">
        <v>1.514</v>
      </c>
      <c r="X65" s="13">
        <v>1.5389999999999999</v>
      </c>
      <c r="Y65" s="13">
        <f>Y64+2</f>
        <v>118</v>
      </c>
      <c r="Z65" s="13">
        <v>1.4379999999999999</v>
      </c>
      <c r="AA65" s="13">
        <v>1.4690000000000001</v>
      </c>
    </row>
    <row r="66" spans="1:27" x14ac:dyDescent="0.2">
      <c r="A66" s="13">
        <f>A65+2</f>
        <v>120</v>
      </c>
      <c r="B66" s="13">
        <v>1.361</v>
      </c>
      <c r="C66" s="13">
        <v>1.373</v>
      </c>
      <c r="D66" s="13">
        <f>D65+2</f>
        <v>120</v>
      </c>
      <c r="E66" s="13">
        <v>1.4179999999999999</v>
      </c>
      <c r="F66" s="13">
        <v>1.391</v>
      </c>
      <c r="G66" s="13">
        <f>G65+2</f>
        <v>120</v>
      </c>
      <c r="H66" s="13">
        <v>1.381</v>
      </c>
      <c r="I66" s="13">
        <v>1.4139999999999999</v>
      </c>
      <c r="J66" s="13">
        <f>J65+2</f>
        <v>120</v>
      </c>
      <c r="K66" s="13">
        <v>1.403</v>
      </c>
      <c r="L66" s="13">
        <v>1.474</v>
      </c>
      <c r="M66" s="13">
        <f>M65+2</f>
        <v>120</v>
      </c>
      <c r="N66" s="13">
        <v>1.504</v>
      </c>
      <c r="O66" s="13">
        <v>1.5229999999999999</v>
      </c>
      <c r="P66" s="13">
        <f>P65+2</f>
        <v>120</v>
      </c>
      <c r="Q66" s="13">
        <v>1.448</v>
      </c>
      <c r="R66" s="13">
        <v>1.4430000000000001</v>
      </c>
      <c r="S66" s="13">
        <f>S65+2</f>
        <v>120</v>
      </c>
      <c r="T66" s="13">
        <v>1.4970000000000001</v>
      </c>
      <c r="U66" s="13">
        <v>1.4470000000000001</v>
      </c>
      <c r="V66" s="13">
        <f>V65+2</f>
        <v>120</v>
      </c>
      <c r="W66" s="13">
        <v>1.5189999999999999</v>
      </c>
      <c r="X66" s="13">
        <v>1.5449999999999999</v>
      </c>
      <c r="Y66" s="13">
        <f>Y65+2</f>
        <v>120</v>
      </c>
      <c r="Z66" s="13">
        <v>1.4450000000000001</v>
      </c>
      <c r="AA66" s="13">
        <v>1.4750000000000001</v>
      </c>
    </row>
    <row r="67" spans="1:27" x14ac:dyDescent="0.2">
      <c r="A67" s="13">
        <f>A66+2</f>
        <v>122</v>
      </c>
      <c r="B67" s="13">
        <v>1.361</v>
      </c>
      <c r="C67" s="13">
        <v>1.373</v>
      </c>
      <c r="D67" s="13">
        <f>D66+2</f>
        <v>122</v>
      </c>
      <c r="E67" s="13">
        <v>1.423</v>
      </c>
      <c r="F67" s="13">
        <v>1.3959999999999999</v>
      </c>
      <c r="G67" s="13">
        <f>G66+2</f>
        <v>122</v>
      </c>
      <c r="H67" s="13">
        <v>1.385</v>
      </c>
      <c r="I67" s="13">
        <v>1.4179999999999999</v>
      </c>
      <c r="J67" s="13">
        <f>J66+2</f>
        <v>122</v>
      </c>
      <c r="K67" s="13">
        <v>1.405</v>
      </c>
      <c r="L67" s="13">
        <v>1.4750000000000001</v>
      </c>
      <c r="M67" s="13">
        <f>M66+2</f>
        <v>122</v>
      </c>
      <c r="N67" s="13">
        <v>1.508</v>
      </c>
      <c r="O67" s="13">
        <v>1.528</v>
      </c>
      <c r="P67" s="13">
        <f>P66+2</f>
        <v>122</v>
      </c>
      <c r="Q67" s="13">
        <v>1.452</v>
      </c>
      <c r="R67" s="13">
        <v>1.446</v>
      </c>
      <c r="S67" s="13">
        <f>S66+2</f>
        <v>122</v>
      </c>
      <c r="T67" s="13">
        <v>1.5</v>
      </c>
      <c r="U67" s="13">
        <v>1.4490000000000001</v>
      </c>
      <c r="V67" s="13">
        <f>V66+2</f>
        <v>122</v>
      </c>
      <c r="W67" s="13">
        <v>1.526</v>
      </c>
      <c r="X67" s="13">
        <v>1.552</v>
      </c>
      <c r="Y67" s="13">
        <f>Y66+2</f>
        <v>122</v>
      </c>
      <c r="Z67" s="13">
        <v>1.4490000000000001</v>
      </c>
      <c r="AA67" s="13">
        <v>1.476</v>
      </c>
    </row>
    <row r="68" spans="1:27" x14ac:dyDescent="0.2">
      <c r="A68" s="13">
        <f>A67+2</f>
        <v>124</v>
      </c>
      <c r="B68" s="13">
        <v>1.3640000000000001</v>
      </c>
      <c r="C68" s="13">
        <v>1.3759999999999999</v>
      </c>
      <c r="D68" s="13">
        <f>D67+2</f>
        <v>124</v>
      </c>
      <c r="E68" s="13">
        <v>1.4259999999999999</v>
      </c>
      <c r="F68" s="13">
        <v>1.397</v>
      </c>
      <c r="G68" s="13">
        <f>G67+2</f>
        <v>124</v>
      </c>
      <c r="H68" s="13">
        <v>1.3859999999999999</v>
      </c>
      <c r="I68" s="13">
        <v>1.42</v>
      </c>
      <c r="J68" s="13">
        <f>J67+2</f>
        <v>124</v>
      </c>
      <c r="K68" s="13">
        <v>1.4059999999999999</v>
      </c>
      <c r="L68" s="13">
        <v>1.478</v>
      </c>
      <c r="M68" s="13">
        <f>M67+2</f>
        <v>124</v>
      </c>
      <c r="N68" s="13">
        <v>1.5129999999999999</v>
      </c>
      <c r="O68" s="13">
        <v>1.532</v>
      </c>
      <c r="P68" s="13">
        <f>P67+2</f>
        <v>124</v>
      </c>
      <c r="Q68" s="13">
        <v>1.454</v>
      </c>
      <c r="R68" s="13">
        <v>1.4470000000000001</v>
      </c>
      <c r="S68" s="13">
        <f>S67+2</f>
        <v>124</v>
      </c>
      <c r="T68" s="13">
        <v>1.504</v>
      </c>
      <c r="U68" s="13">
        <v>1.4590000000000001</v>
      </c>
      <c r="V68" s="13">
        <f>V67+2</f>
        <v>124</v>
      </c>
      <c r="W68" s="13">
        <v>1.528</v>
      </c>
      <c r="X68" s="13">
        <v>1.5509999999999999</v>
      </c>
      <c r="Y68" s="13">
        <f>Y67+2</f>
        <v>124</v>
      </c>
      <c r="Z68" s="13">
        <v>1.45</v>
      </c>
      <c r="AA68" s="13">
        <v>1.4810000000000001</v>
      </c>
    </row>
    <row r="69" spans="1:27" x14ac:dyDescent="0.2">
      <c r="A69" s="13">
        <f>A68+2</f>
        <v>126</v>
      </c>
      <c r="B69" s="13">
        <v>1.365</v>
      </c>
      <c r="C69" s="13">
        <v>1.38</v>
      </c>
      <c r="D69" s="13">
        <f>D68+2</f>
        <v>126</v>
      </c>
      <c r="E69" s="13">
        <v>1.427</v>
      </c>
      <c r="F69" s="13">
        <v>1.401</v>
      </c>
      <c r="G69" s="13">
        <f>G68+2</f>
        <v>126</v>
      </c>
      <c r="H69" s="13">
        <v>1.389</v>
      </c>
      <c r="I69" s="13">
        <v>1.425</v>
      </c>
      <c r="J69" s="13">
        <f>J68+2</f>
        <v>126</v>
      </c>
      <c r="K69" s="13">
        <v>1.409</v>
      </c>
      <c r="L69" s="13">
        <v>1.486</v>
      </c>
      <c r="M69" s="13">
        <f>M68+2</f>
        <v>126</v>
      </c>
      <c r="N69" s="13">
        <v>1.514</v>
      </c>
      <c r="O69" s="13">
        <v>1.5329999999999999</v>
      </c>
      <c r="P69" s="13">
        <f>P68+2</f>
        <v>126</v>
      </c>
      <c r="Q69" s="13">
        <v>1.46</v>
      </c>
      <c r="R69" s="13">
        <v>1.4550000000000001</v>
      </c>
      <c r="S69" s="13">
        <f>S68+2</f>
        <v>126</v>
      </c>
      <c r="T69" s="13">
        <v>1.5089999999999999</v>
      </c>
      <c r="U69" s="13">
        <v>1.46</v>
      </c>
      <c r="V69" s="13">
        <f>V68+2</f>
        <v>126</v>
      </c>
      <c r="W69" s="13">
        <v>1.5309999999999999</v>
      </c>
      <c r="X69" s="13">
        <v>1.556</v>
      </c>
      <c r="Y69" s="13">
        <f>Y68+2</f>
        <v>126</v>
      </c>
      <c r="Z69" s="13">
        <v>1.4590000000000001</v>
      </c>
      <c r="AA69" s="13">
        <v>1.49</v>
      </c>
    </row>
    <row r="70" spans="1:27" x14ac:dyDescent="0.2">
      <c r="A70" s="13">
        <f>A69+2</f>
        <v>128</v>
      </c>
      <c r="B70" s="13">
        <v>1.3660000000000001</v>
      </c>
      <c r="C70" s="13">
        <v>1.381</v>
      </c>
      <c r="D70" s="13">
        <f>D69+2</f>
        <v>128</v>
      </c>
      <c r="E70" s="13">
        <v>1.43</v>
      </c>
      <c r="F70" s="13">
        <v>1.405</v>
      </c>
      <c r="G70" s="13">
        <f>G69+2</f>
        <v>128</v>
      </c>
      <c r="H70" s="13">
        <v>1.3939999999999999</v>
      </c>
      <c r="I70" s="13">
        <v>1.4279999999999999</v>
      </c>
      <c r="J70" s="13">
        <f>J69+2</f>
        <v>128</v>
      </c>
      <c r="K70" s="13">
        <v>1.415</v>
      </c>
      <c r="L70" s="13">
        <v>1.4890000000000001</v>
      </c>
      <c r="M70" s="13">
        <f>M69+2</f>
        <v>128</v>
      </c>
      <c r="N70" s="13">
        <v>1.518</v>
      </c>
      <c r="O70" s="13">
        <v>1.542</v>
      </c>
      <c r="P70" s="13">
        <f>P69+2</f>
        <v>128</v>
      </c>
      <c r="Q70" s="13">
        <v>1.4630000000000001</v>
      </c>
      <c r="R70" s="13">
        <v>1.458</v>
      </c>
      <c r="S70" s="13">
        <f>S69+2</f>
        <v>128</v>
      </c>
      <c r="T70" s="13">
        <v>1.5129999999999999</v>
      </c>
      <c r="U70" s="13">
        <v>1.4630000000000001</v>
      </c>
      <c r="V70" s="13">
        <f>V69+2</f>
        <v>128</v>
      </c>
      <c r="W70" s="13">
        <v>1.5389999999999999</v>
      </c>
      <c r="X70" s="13">
        <v>1.5649999999999999</v>
      </c>
      <c r="Y70" s="13">
        <f>Y69+2</f>
        <v>128</v>
      </c>
      <c r="Z70" s="13">
        <v>1.464</v>
      </c>
      <c r="AA70" s="13">
        <v>1.492</v>
      </c>
    </row>
    <row r="71" spans="1:27" x14ac:dyDescent="0.2">
      <c r="A71" s="13">
        <f>A70+2</f>
        <v>130</v>
      </c>
      <c r="B71" s="13">
        <v>1.3680000000000001</v>
      </c>
      <c r="C71" s="13">
        <v>1.3859999999999999</v>
      </c>
      <c r="D71" s="13">
        <f>D70+2</f>
        <v>130</v>
      </c>
      <c r="E71" s="13">
        <v>1.4330000000000001</v>
      </c>
      <c r="F71" s="13">
        <v>1.405</v>
      </c>
      <c r="G71" s="13">
        <f>G70+2</f>
        <v>130</v>
      </c>
      <c r="H71" s="13">
        <v>1.3939999999999999</v>
      </c>
      <c r="I71" s="13">
        <v>1.4319999999999999</v>
      </c>
      <c r="J71" s="13">
        <f>J70+2</f>
        <v>130</v>
      </c>
      <c r="K71" s="13">
        <v>1.415</v>
      </c>
      <c r="L71" s="13">
        <v>1.4910000000000001</v>
      </c>
      <c r="M71" s="13">
        <f>M70+2</f>
        <v>130</v>
      </c>
      <c r="N71" s="13">
        <v>1.524</v>
      </c>
      <c r="O71" s="13">
        <v>1.5449999999999999</v>
      </c>
      <c r="P71" s="13">
        <f>P70+2</f>
        <v>130</v>
      </c>
      <c r="Q71" s="13">
        <v>1.468</v>
      </c>
      <c r="R71" s="13">
        <v>1.46</v>
      </c>
      <c r="S71" s="13">
        <f>S70+2</f>
        <v>130</v>
      </c>
      <c r="T71" s="13">
        <v>1.514</v>
      </c>
      <c r="U71" s="13">
        <v>1.466</v>
      </c>
      <c r="V71" s="13">
        <f>V70+2</f>
        <v>130</v>
      </c>
      <c r="W71" s="13">
        <v>1.544</v>
      </c>
      <c r="X71" s="13">
        <v>1.5640000000000001</v>
      </c>
      <c r="Y71" s="13">
        <f>Y70+2</f>
        <v>130</v>
      </c>
      <c r="Z71" s="13">
        <v>1.4630000000000001</v>
      </c>
      <c r="AA71" s="13">
        <v>1.4930000000000001</v>
      </c>
    </row>
    <row r="72" spans="1:27" x14ac:dyDescent="0.2">
      <c r="A72" s="13">
        <f>A71+2</f>
        <v>132</v>
      </c>
      <c r="B72" s="13">
        <v>1.369</v>
      </c>
      <c r="C72" s="13">
        <v>1.3859999999999999</v>
      </c>
      <c r="D72" s="13">
        <f>D71+2</f>
        <v>132</v>
      </c>
      <c r="E72" s="13">
        <v>1.4379999999999999</v>
      </c>
      <c r="F72" s="13">
        <v>1.409</v>
      </c>
      <c r="G72" s="13">
        <f>G71+2</f>
        <v>132</v>
      </c>
      <c r="H72" s="13">
        <v>1.399</v>
      </c>
      <c r="I72" s="13">
        <v>1.4359999999999999</v>
      </c>
      <c r="J72" s="13">
        <f>J71+2</f>
        <v>132</v>
      </c>
      <c r="K72" s="13">
        <v>1.419</v>
      </c>
      <c r="L72" s="13">
        <v>1.496</v>
      </c>
      <c r="M72" s="13">
        <f>M71+2</f>
        <v>132</v>
      </c>
      <c r="N72" s="13">
        <v>1.526</v>
      </c>
      <c r="O72" s="13">
        <v>1.5469999999999999</v>
      </c>
      <c r="P72" s="13">
        <f>P71+2</f>
        <v>132</v>
      </c>
      <c r="Q72" s="13">
        <v>1.4690000000000001</v>
      </c>
      <c r="R72" s="13">
        <v>1.468</v>
      </c>
      <c r="S72" s="13">
        <f>S71+2</f>
        <v>132</v>
      </c>
      <c r="T72" s="13">
        <v>1.522</v>
      </c>
      <c r="U72" s="13">
        <v>1.472</v>
      </c>
      <c r="V72" s="13">
        <f>V71+2</f>
        <v>132</v>
      </c>
      <c r="W72" s="13">
        <v>1.544</v>
      </c>
      <c r="X72" s="13">
        <v>1.569</v>
      </c>
      <c r="Y72" s="13">
        <f>Y71+2</f>
        <v>132</v>
      </c>
      <c r="Z72" s="13">
        <v>1.4690000000000001</v>
      </c>
      <c r="AA72" s="13">
        <v>1.5009999999999999</v>
      </c>
    </row>
    <row r="73" spans="1:27" x14ac:dyDescent="0.2">
      <c r="A73" s="13">
        <f>A72+2</f>
        <v>134</v>
      </c>
      <c r="B73" s="13">
        <v>1.371</v>
      </c>
      <c r="C73" s="13">
        <v>1.39</v>
      </c>
      <c r="D73" s="13">
        <f>D72+2</f>
        <v>134</v>
      </c>
      <c r="E73" s="13">
        <v>1.44</v>
      </c>
      <c r="F73" s="13">
        <v>1.41</v>
      </c>
      <c r="G73" s="13">
        <f>G72+2</f>
        <v>134</v>
      </c>
      <c r="H73" s="13">
        <v>1.401</v>
      </c>
      <c r="I73" s="13">
        <v>1.44</v>
      </c>
      <c r="J73" s="13">
        <f>J72+2</f>
        <v>134</v>
      </c>
      <c r="K73" s="13">
        <v>1.423</v>
      </c>
      <c r="L73" s="13">
        <v>1.4990000000000001</v>
      </c>
      <c r="M73" s="13">
        <f>M72+2</f>
        <v>134</v>
      </c>
      <c r="N73" s="13">
        <v>1.532</v>
      </c>
      <c r="O73" s="13">
        <v>1.554</v>
      </c>
      <c r="P73" s="13">
        <f>P72+2</f>
        <v>134</v>
      </c>
      <c r="Q73" s="13">
        <v>1.4770000000000001</v>
      </c>
      <c r="R73" s="13">
        <v>1.47</v>
      </c>
      <c r="S73" s="13">
        <f>S72+2</f>
        <v>134</v>
      </c>
      <c r="T73" s="13">
        <v>1.526</v>
      </c>
      <c r="U73" s="13">
        <v>1.4750000000000001</v>
      </c>
      <c r="V73" s="13">
        <f>V72+2</f>
        <v>134</v>
      </c>
      <c r="W73" s="13">
        <v>1.548</v>
      </c>
      <c r="X73" s="13">
        <v>1.5780000000000001</v>
      </c>
      <c r="Y73" s="13">
        <f>Y72+2</f>
        <v>134</v>
      </c>
      <c r="Z73" s="13">
        <v>1.476</v>
      </c>
      <c r="AA73" s="13">
        <v>1.508</v>
      </c>
    </row>
    <row r="74" spans="1:27" x14ac:dyDescent="0.2">
      <c r="A74" s="13">
        <f>A73+2</f>
        <v>136</v>
      </c>
      <c r="B74" s="13">
        <v>1.3740000000000001</v>
      </c>
      <c r="C74" s="13">
        <v>1.391</v>
      </c>
      <c r="D74" s="13">
        <f>D73+2</f>
        <v>136</v>
      </c>
      <c r="E74" s="13">
        <v>1.4390000000000001</v>
      </c>
      <c r="F74" s="13">
        <v>1.4139999999999999</v>
      </c>
      <c r="G74" s="13">
        <f>G73+2</f>
        <v>136</v>
      </c>
      <c r="H74" s="13">
        <v>1.4019999999999999</v>
      </c>
      <c r="I74" s="13">
        <v>1.44</v>
      </c>
      <c r="J74" s="13">
        <f>J73+2</f>
        <v>136</v>
      </c>
      <c r="K74" s="13">
        <v>1.421</v>
      </c>
      <c r="L74" s="13">
        <v>1.506</v>
      </c>
      <c r="M74" s="13">
        <f>M73+2</f>
        <v>136</v>
      </c>
      <c r="N74" s="13">
        <v>1.536</v>
      </c>
      <c r="O74" s="13">
        <v>1.5589999999999999</v>
      </c>
      <c r="P74" s="13">
        <f>P73+2</f>
        <v>136</v>
      </c>
      <c r="Q74" s="13">
        <v>1.48</v>
      </c>
      <c r="R74" s="13">
        <v>1.472</v>
      </c>
      <c r="S74" s="13">
        <f>S73+2</f>
        <v>136</v>
      </c>
      <c r="T74" s="13">
        <v>1.528</v>
      </c>
      <c r="U74" s="13">
        <v>1.4790000000000001</v>
      </c>
      <c r="V74" s="13">
        <f>V73+2</f>
        <v>136</v>
      </c>
      <c r="W74" s="13">
        <v>1.5549999999999999</v>
      </c>
      <c r="X74" s="13">
        <v>1.58</v>
      </c>
      <c r="Y74" s="13">
        <f>Y73+2</f>
        <v>136</v>
      </c>
      <c r="Z74" s="13">
        <v>1.4810000000000001</v>
      </c>
      <c r="AA74" s="13">
        <v>1.5089999999999999</v>
      </c>
    </row>
    <row r="75" spans="1:27" x14ac:dyDescent="0.2">
      <c r="A75" s="13">
        <f>A74+2</f>
        <v>138</v>
      </c>
      <c r="B75" s="13">
        <v>1.3759999999999999</v>
      </c>
      <c r="C75" s="13">
        <v>1.393</v>
      </c>
      <c r="D75" s="13">
        <f>D74+2</f>
        <v>138</v>
      </c>
      <c r="E75" s="13">
        <v>1.444</v>
      </c>
      <c r="F75" s="13">
        <v>1.417</v>
      </c>
      <c r="G75" s="13">
        <f>G74+2</f>
        <v>138</v>
      </c>
      <c r="H75" s="13">
        <v>1.4059999999999999</v>
      </c>
      <c r="I75" s="13">
        <v>1.446</v>
      </c>
      <c r="J75" s="13">
        <f>J74+2</f>
        <v>138</v>
      </c>
      <c r="K75" s="13">
        <v>1.427</v>
      </c>
      <c r="L75" s="13">
        <v>1.5089999999999999</v>
      </c>
      <c r="M75" s="13">
        <f>M74+2</f>
        <v>138</v>
      </c>
      <c r="N75" s="13">
        <v>1.54</v>
      </c>
      <c r="O75" s="13">
        <v>1.5580000000000001</v>
      </c>
      <c r="P75" s="13">
        <f>P74+2</f>
        <v>138</v>
      </c>
      <c r="Q75" s="13">
        <v>1.48</v>
      </c>
      <c r="R75" s="13">
        <v>1.4770000000000001</v>
      </c>
      <c r="S75" s="13">
        <f>S74+2</f>
        <v>138</v>
      </c>
      <c r="T75" s="13">
        <v>1.5289999999999999</v>
      </c>
      <c r="U75" s="13">
        <v>1.4870000000000001</v>
      </c>
      <c r="V75" s="13">
        <f>V74+2</f>
        <v>138</v>
      </c>
      <c r="W75" s="13">
        <v>1.5569999999999999</v>
      </c>
      <c r="X75" s="13">
        <v>1.58</v>
      </c>
      <c r="Y75" s="13">
        <f>Y74+2</f>
        <v>138</v>
      </c>
      <c r="Z75" s="13">
        <v>1.4830000000000001</v>
      </c>
      <c r="AA75" s="13">
        <v>1.512</v>
      </c>
    </row>
    <row r="76" spans="1:27" x14ac:dyDescent="0.2">
      <c r="A76" s="13">
        <f>A75+2</f>
        <v>140</v>
      </c>
      <c r="B76" s="13">
        <v>1.3779999999999999</v>
      </c>
      <c r="C76" s="13">
        <v>1.397</v>
      </c>
      <c r="D76" s="13">
        <f>D75+2</f>
        <v>140</v>
      </c>
      <c r="E76" s="13">
        <v>1.45</v>
      </c>
      <c r="F76" s="13">
        <v>1.417</v>
      </c>
      <c r="G76" s="13">
        <f>G75+2</f>
        <v>140</v>
      </c>
      <c r="H76" s="13">
        <v>1.409</v>
      </c>
      <c r="I76" s="13">
        <v>1.45</v>
      </c>
      <c r="J76" s="13">
        <f>J75+2</f>
        <v>140</v>
      </c>
      <c r="K76" s="13">
        <v>1.43</v>
      </c>
      <c r="L76" s="13">
        <v>1.512</v>
      </c>
      <c r="M76" s="13">
        <f>M75+2</f>
        <v>140</v>
      </c>
      <c r="N76" s="13">
        <v>1.542</v>
      </c>
      <c r="O76" s="13">
        <v>1.5680000000000001</v>
      </c>
      <c r="P76" s="13">
        <f>P75+2</f>
        <v>140</v>
      </c>
      <c r="Q76" s="13">
        <v>1.4850000000000001</v>
      </c>
      <c r="R76" s="13">
        <v>1.482</v>
      </c>
      <c r="S76" s="13">
        <f>S75+2</f>
        <v>140</v>
      </c>
      <c r="T76" s="13">
        <v>1.5389999999999999</v>
      </c>
      <c r="U76" s="13">
        <v>1.4890000000000001</v>
      </c>
      <c r="V76" s="13">
        <f>V75+2</f>
        <v>140</v>
      </c>
      <c r="W76" s="13">
        <v>1.5609999999999999</v>
      </c>
      <c r="X76" s="13">
        <v>1.587</v>
      </c>
      <c r="Y76" s="13">
        <f>Y75+2</f>
        <v>140</v>
      </c>
      <c r="Z76" s="13">
        <v>1.4870000000000001</v>
      </c>
      <c r="AA76" s="13">
        <v>1.5209999999999999</v>
      </c>
    </row>
    <row r="77" spans="1:27" x14ac:dyDescent="0.2">
      <c r="A77" s="13">
        <f>A76+2</f>
        <v>142</v>
      </c>
      <c r="B77" s="13">
        <v>1.3779999999999999</v>
      </c>
      <c r="C77" s="13">
        <v>1.3959999999999999</v>
      </c>
      <c r="D77" s="13">
        <f>D76+2</f>
        <v>142</v>
      </c>
      <c r="E77" s="13">
        <v>1.4490000000000001</v>
      </c>
      <c r="F77" s="13">
        <v>1.4219999999999999</v>
      </c>
      <c r="G77" s="13">
        <f>G76+2</f>
        <v>142</v>
      </c>
      <c r="H77" s="13">
        <v>1.4079999999999999</v>
      </c>
      <c r="I77" s="13">
        <v>1.4530000000000001</v>
      </c>
      <c r="J77" s="13">
        <f>J76+2</f>
        <v>142</v>
      </c>
      <c r="K77" s="13">
        <v>1.431</v>
      </c>
      <c r="L77" s="13">
        <v>1.5129999999999999</v>
      </c>
      <c r="M77" s="13">
        <f>M76+2</f>
        <v>142</v>
      </c>
      <c r="N77" s="13">
        <v>1.5469999999999999</v>
      </c>
      <c r="O77" s="13">
        <v>1.571</v>
      </c>
      <c r="P77" s="13">
        <f>P76+2</f>
        <v>142</v>
      </c>
      <c r="Q77" s="13">
        <v>1.4910000000000001</v>
      </c>
      <c r="R77" s="13">
        <v>1.486</v>
      </c>
      <c r="S77" s="13">
        <f>S76+2</f>
        <v>142</v>
      </c>
      <c r="T77" s="13">
        <v>1.5389999999999999</v>
      </c>
      <c r="U77" s="13">
        <v>1.492</v>
      </c>
      <c r="V77" s="13">
        <f>V76+2</f>
        <v>142</v>
      </c>
      <c r="W77" s="13">
        <v>1.5680000000000001</v>
      </c>
      <c r="X77" s="13">
        <v>1.5940000000000001</v>
      </c>
      <c r="Y77" s="13">
        <f>Y76+2</f>
        <v>142</v>
      </c>
      <c r="Z77" s="13">
        <v>1.494</v>
      </c>
      <c r="AA77" s="13">
        <v>1.526</v>
      </c>
    </row>
    <row r="78" spans="1:27" x14ac:dyDescent="0.2">
      <c r="A78" s="13">
        <f>A77+2</f>
        <v>144</v>
      </c>
      <c r="B78" s="13">
        <v>1.381</v>
      </c>
      <c r="C78" s="13">
        <v>1.4019999999999999</v>
      </c>
      <c r="D78" s="13">
        <f>D77+2</f>
        <v>144</v>
      </c>
      <c r="E78" s="13">
        <v>1.454</v>
      </c>
      <c r="F78" s="13">
        <v>1.4279999999999999</v>
      </c>
      <c r="G78" s="13">
        <f>G77+2</f>
        <v>144</v>
      </c>
      <c r="H78" s="13">
        <v>1.4119999999999999</v>
      </c>
      <c r="I78" s="13">
        <v>1.4570000000000001</v>
      </c>
      <c r="J78" s="13">
        <f>J77+2</f>
        <v>144</v>
      </c>
      <c r="K78" s="13">
        <v>1.4359999999999999</v>
      </c>
      <c r="L78" s="13">
        <v>1.522</v>
      </c>
      <c r="M78" s="13">
        <f>M77+2</f>
        <v>144</v>
      </c>
      <c r="N78" s="13">
        <v>1.55</v>
      </c>
      <c r="O78" s="13">
        <v>1.573</v>
      </c>
      <c r="P78" s="13">
        <f>P77+2</f>
        <v>144</v>
      </c>
      <c r="Q78" s="13">
        <v>1.492</v>
      </c>
      <c r="R78" s="13">
        <v>1.488</v>
      </c>
      <c r="S78" s="13">
        <f>S77+2</f>
        <v>144</v>
      </c>
      <c r="T78" s="13">
        <v>1.54</v>
      </c>
      <c r="U78" s="13">
        <v>1.4950000000000001</v>
      </c>
      <c r="V78" s="13">
        <f>V77+2</f>
        <v>144</v>
      </c>
      <c r="W78" s="13">
        <v>1.575</v>
      </c>
      <c r="X78" s="13">
        <v>1.599</v>
      </c>
      <c r="Y78" s="13">
        <f>Y77+2</f>
        <v>144</v>
      </c>
      <c r="Z78" s="13">
        <v>1.496</v>
      </c>
      <c r="AA78" s="13">
        <v>1.526</v>
      </c>
    </row>
    <row r="79" spans="1:27" x14ac:dyDescent="0.2">
      <c r="A79" s="13">
        <f>A78+2</f>
        <v>146</v>
      </c>
      <c r="B79" s="13">
        <v>1.3839999999999999</v>
      </c>
      <c r="C79" s="13">
        <v>1.405</v>
      </c>
      <c r="D79" s="13">
        <f>D78+2</f>
        <v>146</v>
      </c>
      <c r="E79" s="13">
        <v>1.452</v>
      </c>
      <c r="F79" s="13">
        <v>1.427</v>
      </c>
      <c r="G79" s="13">
        <f>G78+2</f>
        <v>146</v>
      </c>
      <c r="H79" s="13">
        <v>1.4139999999999999</v>
      </c>
      <c r="I79" s="13">
        <v>1.462</v>
      </c>
      <c r="J79" s="13">
        <f>J78+2</f>
        <v>146</v>
      </c>
      <c r="K79" s="13">
        <v>1.4379999999999999</v>
      </c>
      <c r="L79" s="13">
        <v>1.5229999999999999</v>
      </c>
      <c r="M79" s="13">
        <f>M78+2</f>
        <v>146</v>
      </c>
      <c r="N79" s="13">
        <v>1.55</v>
      </c>
      <c r="O79" s="13">
        <v>1.5780000000000001</v>
      </c>
      <c r="P79" s="13">
        <f>P78+2</f>
        <v>146</v>
      </c>
      <c r="Q79" s="13">
        <v>1.4950000000000001</v>
      </c>
      <c r="R79" s="13">
        <v>1.4950000000000001</v>
      </c>
      <c r="S79" s="13">
        <f>S78+2</f>
        <v>146</v>
      </c>
      <c r="T79" s="13">
        <v>1.5489999999999999</v>
      </c>
      <c r="U79" s="13">
        <v>1.5009999999999999</v>
      </c>
      <c r="V79" s="13">
        <f>V78+2</f>
        <v>146</v>
      </c>
      <c r="W79" s="13">
        <v>1.573</v>
      </c>
      <c r="X79" s="13">
        <v>1.599</v>
      </c>
      <c r="Y79" s="13">
        <f>Y78+2</f>
        <v>146</v>
      </c>
      <c r="Z79" s="13">
        <v>1.4990000000000001</v>
      </c>
      <c r="AA79" s="13">
        <v>1.5329999999999999</v>
      </c>
    </row>
    <row r="80" spans="1:27" x14ac:dyDescent="0.2">
      <c r="A80" s="13">
        <f>A79+2</f>
        <v>148</v>
      </c>
      <c r="B80" s="13">
        <v>1.383</v>
      </c>
      <c r="C80" s="13">
        <v>1.405</v>
      </c>
      <c r="D80" s="13">
        <f>D79+2</f>
        <v>148</v>
      </c>
      <c r="E80" s="13">
        <v>1.4590000000000001</v>
      </c>
      <c r="F80" s="13">
        <v>1.429</v>
      </c>
      <c r="G80" s="13">
        <f>G79+2</f>
        <v>148</v>
      </c>
      <c r="H80" s="13">
        <v>1.415</v>
      </c>
      <c r="I80" s="13">
        <v>1.4650000000000001</v>
      </c>
      <c r="J80" s="13">
        <f>J79+2</f>
        <v>148</v>
      </c>
      <c r="K80" s="13">
        <v>1.4379999999999999</v>
      </c>
      <c r="L80" s="13">
        <v>1.5249999999999999</v>
      </c>
      <c r="M80" s="13">
        <f>M79+2</f>
        <v>148</v>
      </c>
      <c r="N80" s="13">
        <v>1.5589999999999999</v>
      </c>
      <c r="O80" s="13">
        <v>1.5840000000000001</v>
      </c>
      <c r="P80" s="13">
        <f>P79+2</f>
        <v>148</v>
      </c>
      <c r="Q80" s="13">
        <v>1.5009999999999999</v>
      </c>
      <c r="R80" s="13">
        <v>1.4990000000000001</v>
      </c>
      <c r="S80" s="13">
        <f>S79+2</f>
        <v>148</v>
      </c>
      <c r="T80" s="13">
        <v>1.5509999999999999</v>
      </c>
      <c r="U80" s="13">
        <v>1.5049999999999999</v>
      </c>
      <c r="V80" s="13">
        <f>V79+2</f>
        <v>148</v>
      </c>
      <c r="W80" s="13">
        <v>1.5780000000000001</v>
      </c>
      <c r="X80" s="13">
        <v>1.6060000000000001</v>
      </c>
      <c r="Y80" s="13">
        <f>Y79+2</f>
        <v>148</v>
      </c>
      <c r="Z80" s="13">
        <v>1.5049999999999999</v>
      </c>
      <c r="AA80" s="13">
        <v>1.5389999999999999</v>
      </c>
    </row>
    <row r="81" spans="1:27" x14ac:dyDescent="0.2">
      <c r="A81" s="13">
        <f>A80+2</f>
        <v>150</v>
      </c>
      <c r="B81" s="13">
        <v>1.3859999999999999</v>
      </c>
      <c r="C81" s="13">
        <v>1.41</v>
      </c>
      <c r="D81" s="13">
        <f>D80+2</f>
        <v>150</v>
      </c>
      <c r="E81" s="13">
        <v>1.4650000000000001</v>
      </c>
      <c r="F81" s="13">
        <v>1.4330000000000001</v>
      </c>
      <c r="G81" s="13">
        <f>G80+2</f>
        <v>150</v>
      </c>
      <c r="H81" s="13">
        <v>1.42</v>
      </c>
      <c r="I81" s="13">
        <v>1.47</v>
      </c>
      <c r="J81" s="13">
        <f>J80+2</f>
        <v>150</v>
      </c>
      <c r="K81" s="13">
        <v>1.4430000000000001</v>
      </c>
      <c r="L81" s="13">
        <v>1.532</v>
      </c>
      <c r="M81" s="13">
        <f>M80+2</f>
        <v>150</v>
      </c>
      <c r="N81" s="13">
        <v>1.5629999999999999</v>
      </c>
      <c r="O81" s="13">
        <v>1.587</v>
      </c>
      <c r="P81" s="13">
        <f>P80+2</f>
        <v>150</v>
      </c>
      <c r="Q81" s="13">
        <v>1.504</v>
      </c>
      <c r="R81" s="13">
        <v>1.5</v>
      </c>
      <c r="S81" s="13">
        <f>S80+2</f>
        <v>150</v>
      </c>
      <c r="T81" s="13">
        <v>1.5569999999999999</v>
      </c>
      <c r="U81" s="13">
        <v>1.5069999999999999</v>
      </c>
      <c r="V81" s="13">
        <f>V80+2</f>
        <v>150</v>
      </c>
      <c r="W81" s="13">
        <v>1.5840000000000001</v>
      </c>
      <c r="X81" s="13">
        <v>1.6120000000000001</v>
      </c>
      <c r="Y81" s="13">
        <f>Y80+2</f>
        <v>150</v>
      </c>
      <c r="Z81" s="13">
        <v>1.5109999999999999</v>
      </c>
      <c r="AA81" s="13">
        <v>1.542</v>
      </c>
    </row>
    <row r="82" spans="1:27" x14ac:dyDescent="0.2">
      <c r="A82" s="13">
        <f>A81+2</f>
        <v>152</v>
      </c>
      <c r="B82" s="13">
        <v>1.3879999999999999</v>
      </c>
      <c r="C82" s="13">
        <v>1.4079999999999999</v>
      </c>
      <c r="D82" s="13">
        <f>D81+2</f>
        <v>152</v>
      </c>
      <c r="E82" s="13">
        <v>1.4630000000000001</v>
      </c>
      <c r="F82" s="13">
        <v>1.4350000000000001</v>
      </c>
      <c r="G82" s="13">
        <f>G81+2</f>
        <v>152</v>
      </c>
      <c r="H82" s="13">
        <v>1.423</v>
      </c>
      <c r="I82" s="13">
        <v>1.472</v>
      </c>
      <c r="J82" s="13">
        <f>J81+2</f>
        <v>152</v>
      </c>
      <c r="K82" s="13">
        <v>1.446</v>
      </c>
      <c r="L82" s="13">
        <v>1.536</v>
      </c>
      <c r="M82" s="13">
        <f>M81+2</f>
        <v>152</v>
      </c>
      <c r="N82" s="13">
        <v>1.5620000000000001</v>
      </c>
      <c r="O82" s="13">
        <v>1.5880000000000001</v>
      </c>
      <c r="P82" s="13">
        <f>P81+2</f>
        <v>152</v>
      </c>
      <c r="Q82" s="13">
        <v>1.5049999999999999</v>
      </c>
      <c r="R82" s="13">
        <v>1.506</v>
      </c>
      <c r="S82" s="13">
        <f>S81+2</f>
        <v>152</v>
      </c>
      <c r="T82" s="13">
        <v>1.5569999999999999</v>
      </c>
      <c r="U82" s="13">
        <v>1.51</v>
      </c>
      <c r="V82" s="13">
        <f>V81+2</f>
        <v>152</v>
      </c>
      <c r="W82" s="13">
        <v>1.591</v>
      </c>
      <c r="X82" s="13">
        <v>1.6120000000000001</v>
      </c>
      <c r="Y82" s="13">
        <f>Y81+2</f>
        <v>152</v>
      </c>
      <c r="Z82" s="13">
        <v>1.51</v>
      </c>
      <c r="AA82" s="13">
        <v>1.5429999999999999</v>
      </c>
    </row>
    <row r="83" spans="1:27" x14ac:dyDescent="0.2">
      <c r="A83" s="13">
        <f>A82+2</f>
        <v>154</v>
      </c>
      <c r="B83" s="13">
        <v>1.389</v>
      </c>
      <c r="C83" s="13">
        <v>1.4139999999999999</v>
      </c>
      <c r="D83" s="13">
        <f>D82+2</f>
        <v>154</v>
      </c>
      <c r="E83" s="13">
        <v>1.468</v>
      </c>
      <c r="F83" s="13">
        <v>1.4390000000000001</v>
      </c>
      <c r="G83" s="13">
        <f>G82+2</f>
        <v>154</v>
      </c>
      <c r="H83" s="13">
        <v>1.4219999999999999</v>
      </c>
      <c r="I83" s="13">
        <v>1.4750000000000001</v>
      </c>
      <c r="J83" s="13">
        <f>J82+2</f>
        <v>154</v>
      </c>
      <c r="K83" s="13">
        <v>1.4450000000000001</v>
      </c>
      <c r="L83" s="13">
        <v>1.5369999999999999</v>
      </c>
      <c r="M83" s="13">
        <f>M82+2</f>
        <v>154</v>
      </c>
      <c r="N83" s="13">
        <v>1.5680000000000001</v>
      </c>
      <c r="O83" s="13">
        <v>1.6</v>
      </c>
      <c r="P83" s="13">
        <f>P82+2</f>
        <v>154</v>
      </c>
      <c r="Q83" s="13">
        <v>1.5129999999999999</v>
      </c>
      <c r="R83" s="13">
        <v>1.5109999999999999</v>
      </c>
      <c r="S83" s="13">
        <f>S82+2</f>
        <v>154</v>
      </c>
      <c r="T83" s="13">
        <v>1.5609999999999999</v>
      </c>
      <c r="U83" s="13">
        <v>1.5169999999999999</v>
      </c>
      <c r="V83" s="13">
        <f>V82+2</f>
        <v>154</v>
      </c>
      <c r="W83" s="13">
        <v>1.5920000000000001</v>
      </c>
      <c r="X83" s="13">
        <v>1.6160000000000001</v>
      </c>
      <c r="Y83" s="13">
        <f>Y82+2</f>
        <v>154</v>
      </c>
      <c r="Z83" s="13">
        <v>1.516</v>
      </c>
      <c r="AA83" s="13">
        <v>1.552</v>
      </c>
    </row>
    <row r="84" spans="1:27" x14ac:dyDescent="0.2">
      <c r="A84" s="13">
        <f>A83+2</f>
        <v>156</v>
      </c>
      <c r="B84" s="13">
        <v>1.3919999999999999</v>
      </c>
      <c r="C84" s="13">
        <v>1.4159999999999999</v>
      </c>
      <c r="D84" s="13">
        <f>D83+2</f>
        <v>156</v>
      </c>
      <c r="E84" s="13">
        <v>1.4690000000000001</v>
      </c>
      <c r="F84" s="13">
        <v>1.4390000000000001</v>
      </c>
      <c r="G84" s="13">
        <f>G83+2</f>
        <v>156</v>
      </c>
      <c r="H84" s="13">
        <v>1.427</v>
      </c>
      <c r="I84" s="13">
        <v>1.482</v>
      </c>
      <c r="J84" s="13">
        <f>J83+2</f>
        <v>156</v>
      </c>
      <c r="K84" s="13">
        <v>1.454</v>
      </c>
      <c r="L84" s="13">
        <v>1.5449999999999999</v>
      </c>
      <c r="M84" s="13">
        <f>M83+2</f>
        <v>156</v>
      </c>
      <c r="N84" s="13">
        <v>1.5740000000000001</v>
      </c>
      <c r="O84" s="13">
        <v>1.601</v>
      </c>
      <c r="P84" s="13">
        <f>P83+2</f>
        <v>156</v>
      </c>
      <c r="Q84" s="13">
        <v>1.5149999999999999</v>
      </c>
      <c r="R84" s="13">
        <v>1.512</v>
      </c>
      <c r="S84" s="13">
        <f>S83+2</f>
        <v>156</v>
      </c>
      <c r="T84" s="13">
        <v>1.5680000000000001</v>
      </c>
      <c r="U84" s="13">
        <v>1.52</v>
      </c>
      <c r="V84" s="13">
        <f>V83+2</f>
        <v>156</v>
      </c>
      <c r="W84" s="13">
        <v>1.5960000000000001</v>
      </c>
      <c r="X84" s="13">
        <v>1.625</v>
      </c>
      <c r="Y84" s="13">
        <f>Y83+2</f>
        <v>156</v>
      </c>
      <c r="Z84" s="13">
        <v>1.522</v>
      </c>
      <c r="AA84" s="13">
        <v>1.5569999999999999</v>
      </c>
    </row>
    <row r="85" spans="1:27" x14ac:dyDescent="0.2">
      <c r="A85" s="13">
        <f>A84+2</f>
        <v>158</v>
      </c>
      <c r="B85" s="13">
        <v>1.391</v>
      </c>
      <c r="C85" s="13">
        <v>1.4159999999999999</v>
      </c>
      <c r="D85" s="13">
        <f>D84+2</f>
        <v>158</v>
      </c>
      <c r="E85" s="13">
        <v>1.472</v>
      </c>
      <c r="F85" s="13">
        <v>1.444</v>
      </c>
      <c r="G85" s="13">
        <f>G84+2</f>
        <v>158</v>
      </c>
      <c r="H85" s="13">
        <v>1.43</v>
      </c>
      <c r="I85" s="13">
        <v>1.482</v>
      </c>
      <c r="J85" s="13">
        <f>J84+2</f>
        <v>158</v>
      </c>
      <c r="K85" s="13">
        <v>1.4550000000000001</v>
      </c>
      <c r="L85" s="13">
        <v>1.5469999999999999</v>
      </c>
      <c r="M85" s="13">
        <f>M84+2</f>
        <v>158</v>
      </c>
      <c r="N85" s="13">
        <v>1.5760000000000001</v>
      </c>
      <c r="O85" s="13">
        <v>1.6</v>
      </c>
      <c r="P85" s="13">
        <f>P84+2</f>
        <v>158</v>
      </c>
      <c r="Q85" s="13">
        <v>1.5169999999999999</v>
      </c>
      <c r="R85" s="13">
        <v>1.516</v>
      </c>
      <c r="S85" s="13">
        <f>S84+2</f>
        <v>158</v>
      </c>
      <c r="T85" s="13">
        <v>1.57</v>
      </c>
      <c r="U85" s="13">
        <v>1.522</v>
      </c>
      <c r="V85" s="13">
        <f>V84+2</f>
        <v>158</v>
      </c>
      <c r="W85" s="13">
        <v>1.6040000000000001</v>
      </c>
      <c r="X85" s="13">
        <v>1.629</v>
      </c>
      <c r="Y85" s="13">
        <f>Y84+2</f>
        <v>158</v>
      </c>
      <c r="Z85" s="13">
        <v>1.528</v>
      </c>
      <c r="AA85" s="13">
        <v>1.5569999999999999</v>
      </c>
    </row>
    <row r="86" spans="1:27" x14ac:dyDescent="0.2">
      <c r="A86" s="13">
        <f>A85+2</f>
        <v>160</v>
      </c>
      <c r="B86" s="13">
        <v>1.395</v>
      </c>
      <c r="C86" s="13">
        <v>1.421</v>
      </c>
      <c r="D86" s="13">
        <f>D85+2</f>
        <v>160</v>
      </c>
      <c r="E86" s="13">
        <v>1.4790000000000001</v>
      </c>
      <c r="F86" s="13">
        <v>1.446</v>
      </c>
      <c r="G86" s="13">
        <f>G85+2</f>
        <v>160</v>
      </c>
      <c r="H86" s="13">
        <v>1.429</v>
      </c>
      <c r="I86" s="13">
        <v>1.484</v>
      </c>
      <c r="J86" s="13">
        <f>J85+2</f>
        <v>160</v>
      </c>
      <c r="K86" s="13">
        <v>1.454</v>
      </c>
      <c r="L86" s="13">
        <v>1.5509999999999999</v>
      </c>
      <c r="M86" s="13">
        <f>M85+2</f>
        <v>160</v>
      </c>
      <c r="N86" s="13">
        <v>1.5780000000000001</v>
      </c>
      <c r="O86" s="13">
        <v>1.61</v>
      </c>
      <c r="P86" s="13">
        <f>P85+2</f>
        <v>160</v>
      </c>
      <c r="Q86" s="13">
        <v>1.524</v>
      </c>
      <c r="R86" s="13">
        <v>1.522</v>
      </c>
      <c r="S86" s="13">
        <f>S85+2</f>
        <v>160</v>
      </c>
      <c r="T86" s="13">
        <v>1.5740000000000001</v>
      </c>
      <c r="U86" s="13">
        <v>1.5269999999999999</v>
      </c>
      <c r="V86" s="13">
        <f>V85+2</f>
        <v>160</v>
      </c>
      <c r="W86" s="13">
        <v>1.6040000000000001</v>
      </c>
      <c r="X86" s="13">
        <v>1.6259999999999999</v>
      </c>
      <c r="Y86" s="13">
        <f>Y85+2</f>
        <v>160</v>
      </c>
      <c r="Z86" s="13">
        <v>1.53</v>
      </c>
      <c r="AA86" s="13">
        <v>1.5609999999999999</v>
      </c>
    </row>
    <row r="87" spans="1:27" x14ac:dyDescent="0.2">
      <c r="A87" s="13">
        <f>A86+2</f>
        <v>162</v>
      </c>
      <c r="B87" s="13">
        <v>1.395</v>
      </c>
      <c r="C87" s="13">
        <v>1.4219999999999999</v>
      </c>
      <c r="D87" s="13">
        <f>D86+2</f>
        <v>162</v>
      </c>
      <c r="E87" s="13">
        <v>1.476</v>
      </c>
      <c r="F87" s="13">
        <v>1.4470000000000001</v>
      </c>
      <c r="G87" s="13">
        <f>G86+2</f>
        <v>162</v>
      </c>
      <c r="H87" s="13">
        <v>1.4350000000000001</v>
      </c>
      <c r="I87" s="13">
        <v>1.492</v>
      </c>
      <c r="J87" s="13">
        <f>J86+2</f>
        <v>162</v>
      </c>
      <c r="K87" s="13">
        <v>1.46</v>
      </c>
      <c r="L87" s="13">
        <v>1.556</v>
      </c>
      <c r="M87" s="13">
        <f>M86+2</f>
        <v>162</v>
      </c>
      <c r="N87" s="13">
        <v>1.5860000000000001</v>
      </c>
      <c r="O87" s="13">
        <v>1.617</v>
      </c>
      <c r="P87" s="13">
        <f>P86+2</f>
        <v>162</v>
      </c>
      <c r="Q87" s="13">
        <v>1.528</v>
      </c>
      <c r="R87" s="13">
        <v>1.5249999999999999</v>
      </c>
      <c r="S87" s="13">
        <f>S86+2</f>
        <v>162</v>
      </c>
      <c r="T87" s="13">
        <v>1.579</v>
      </c>
      <c r="U87" s="13">
        <v>1.532</v>
      </c>
      <c r="V87" s="13">
        <f>V86+2</f>
        <v>162</v>
      </c>
      <c r="W87" s="13">
        <v>1.6080000000000001</v>
      </c>
      <c r="X87" s="13">
        <v>1.635</v>
      </c>
      <c r="Y87" s="13">
        <f>Y86+2</f>
        <v>162</v>
      </c>
      <c r="Z87" s="13">
        <v>1.5329999999999999</v>
      </c>
      <c r="AA87" s="13">
        <v>1.5680000000000001</v>
      </c>
    </row>
    <row r="88" spans="1:27" x14ac:dyDescent="0.2">
      <c r="A88" s="13">
        <f>A87+2</f>
        <v>164</v>
      </c>
      <c r="B88" s="13">
        <v>1.399</v>
      </c>
      <c r="C88" s="13">
        <v>1.4259999999999999</v>
      </c>
      <c r="D88" s="13">
        <f>D87+2</f>
        <v>164</v>
      </c>
      <c r="E88" s="13">
        <v>1.4810000000000001</v>
      </c>
      <c r="F88" s="13">
        <v>1.452</v>
      </c>
      <c r="G88" s="13">
        <f>G87+2</f>
        <v>164</v>
      </c>
      <c r="H88" s="13">
        <v>1.4390000000000001</v>
      </c>
      <c r="I88" s="13">
        <v>1.494</v>
      </c>
      <c r="J88" s="13">
        <f>J87+2</f>
        <v>164</v>
      </c>
      <c r="K88" s="13">
        <v>1.462</v>
      </c>
      <c r="L88" s="13">
        <v>1.5589999999999999</v>
      </c>
      <c r="M88" s="13">
        <f>M87+2</f>
        <v>164</v>
      </c>
      <c r="N88" s="13">
        <v>1.589</v>
      </c>
      <c r="O88" s="13">
        <v>1.6180000000000001</v>
      </c>
      <c r="P88" s="13">
        <f>P87+2</f>
        <v>164</v>
      </c>
      <c r="Q88" s="13">
        <v>1.5289999999999999</v>
      </c>
      <c r="R88" s="13">
        <v>1.528</v>
      </c>
      <c r="S88" s="13">
        <f>S87+2</f>
        <v>164</v>
      </c>
      <c r="T88" s="13">
        <v>1.583</v>
      </c>
      <c r="U88" s="13">
        <v>1.536</v>
      </c>
      <c r="V88" s="13">
        <f>V87+2</f>
        <v>164</v>
      </c>
      <c r="W88" s="13">
        <v>1.613</v>
      </c>
      <c r="X88" s="13">
        <v>1.643</v>
      </c>
      <c r="Y88" s="13">
        <f>Y87+2</f>
        <v>164</v>
      </c>
      <c r="Z88" s="13">
        <v>1.5409999999999999</v>
      </c>
      <c r="AA88" s="13">
        <v>1.5760000000000001</v>
      </c>
    </row>
    <row r="89" spans="1:27" x14ac:dyDescent="0.2">
      <c r="A89" s="13">
        <f>A88+2</f>
        <v>166</v>
      </c>
      <c r="B89" s="13">
        <v>1.4</v>
      </c>
      <c r="C89" s="13">
        <v>1.4259999999999999</v>
      </c>
      <c r="D89" s="13">
        <f>D88+2</f>
        <v>166</v>
      </c>
      <c r="E89" s="13">
        <v>1.486</v>
      </c>
      <c r="F89" s="13">
        <v>1.454</v>
      </c>
      <c r="G89" s="13">
        <f>G88+2</f>
        <v>166</v>
      </c>
      <c r="H89" s="13">
        <v>1.4390000000000001</v>
      </c>
      <c r="I89" s="13">
        <v>1.496</v>
      </c>
      <c r="J89" s="13">
        <f>J88+2</f>
        <v>166</v>
      </c>
      <c r="K89" s="13">
        <v>1.4630000000000001</v>
      </c>
      <c r="L89" s="13">
        <v>1.5589999999999999</v>
      </c>
      <c r="M89" s="13">
        <f>M88+2</f>
        <v>166</v>
      </c>
      <c r="N89" s="13">
        <v>1.5860000000000001</v>
      </c>
      <c r="O89" s="13">
        <v>1.62</v>
      </c>
      <c r="P89" s="13">
        <f>P88+2</f>
        <v>166</v>
      </c>
      <c r="Q89" s="13">
        <v>1.5309999999999999</v>
      </c>
      <c r="R89" s="13">
        <v>1.534</v>
      </c>
      <c r="S89" s="13">
        <f>S88+2</f>
        <v>166</v>
      </c>
      <c r="T89" s="13">
        <v>1.585</v>
      </c>
      <c r="U89" s="13">
        <v>1.536</v>
      </c>
      <c r="V89" s="13">
        <f>V88+2</f>
        <v>166</v>
      </c>
      <c r="W89" s="13">
        <v>1.621</v>
      </c>
      <c r="X89" s="13">
        <v>1.645</v>
      </c>
      <c r="Y89" s="13">
        <f>Y88+2</f>
        <v>166</v>
      </c>
      <c r="Z89" s="13">
        <v>1.5449999999999999</v>
      </c>
      <c r="AA89" s="13">
        <v>1.577</v>
      </c>
    </row>
    <row r="90" spans="1:27" x14ac:dyDescent="0.2">
      <c r="A90" s="13">
        <f>A89+2</f>
        <v>168</v>
      </c>
      <c r="B90" s="13">
        <v>1.4019999999999999</v>
      </c>
      <c r="C90" s="13">
        <v>1.431</v>
      </c>
      <c r="D90" s="13">
        <f>D89+2</f>
        <v>168</v>
      </c>
      <c r="E90" s="13">
        <v>1.4830000000000001</v>
      </c>
      <c r="F90" s="13">
        <v>1.456</v>
      </c>
      <c r="G90" s="13">
        <f>G89+2</f>
        <v>168</v>
      </c>
      <c r="H90" s="13">
        <v>1.4419999999999999</v>
      </c>
      <c r="I90" s="13">
        <v>1.5009999999999999</v>
      </c>
      <c r="J90" s="13">
        <f>J89+2</f>
        <v>168</v>
      </c>
      <c r="K90" s="13">
        <v>1.4670000000000001</v>
      </c>
      <c r="L90" s="13">
        <v>1.5669999999999999</v>
      </c>
      <c r="M90" s="13">
        <f>M89+2</f>
        <v>168</v>
      </c>
      <c r="N90" s="13">
        <v>1.597</v>
      </c>
      <c r="O90" s="13">
        <v>1.6279999999999999</v>
      </c>
      <c r="P90" s="13">
        <f>P89+2</f>
        <v>168</v>
      </c>
      <c r="Q90" s="13">
        <v>1.538</v>
      </c>
      <c r="R90" s="13">
        <v>1.5369999999999999</v>
      </c>
      <c r="S90" s="13">
        <f>S89+2</f>
        <v>168</v>
      </c>
      <c r="T90" s="13">
        <v>1.587</v>
      </c>
      <c r="U90" s="13">
        <v>1.546</v>
      </c>
      <c r="V90" s="13">
        <f>V89+2</f>
        <v>168</v>
      </c>
      <c r="W90" s="13">
        <v>1.62</v>
      </c>
      <c r="X90" s="13">
        <v>1.645</v>
      </c>
      <c r="Y90" s="13">
        <f>Y89+2</f>
        <v>168</v>
      </c>
      <c r="Z90" s="13">
        <v>1.548</v>
      </c>
      <c r="AA90" s="13">
        <v>1.577</v>
      </c>
    </row>
    <row r="91" spans="1:27" x14ac:dyDescent="0.2">
      <c r="A91" s="13">
        <f>A90+2</f>
        <v>170</v>
      </c>
      <c r="B91" s="13">
        <v>1.4059999999999999</v>
      </c>
      <c r="C91" s="13">
        <v>1.4319999999999999</v>
      </c>
      <c r="D91" s="13">
        <f>D90+2</f>
        <v>170</v>
      </c>
      <c r="E91" s="13">
        <v>1.4910000000000001</v>
      </c>
      <c r="F91" s="13">
        <v>1.458</v>
      </c>
      <c r="G91" s="13">
        <f>G90+2</f>
        <v>170</v>
      </c>
      <c r="H91" s="13">
        <v>1.448</v>
      </c>
      <c r="I91" s="13">
        <v>1.5029999999999999</v>
      </c>
      <c r="J91" s="13">
        <f>J90+2</f>
        <v>170</v>
      </c>
      <c r="K91" s="13">
        <v>1.4710000000000001</v>
      </c>
      <c r="L91" s="13">
        <v>1.5720000000000001</v>
      </c>
      <c r="M91" s="13">
        <f>M90+2</f>
        <v>170</v>
      </c>
      <c r="N91" s="13">
        <v>1.601</v>
      </c>
      <c r="O91" s="13">
        <v>1.6339999999999999</v>
      </c>
      <c r="P91" s="13">
        <f>P90+2</f>
        <v>170</v>
      </c>
      <c r="Q91" s="13">
        <v>1.5429999999999999</v>
      </c>
      <c r="R91" s="13">
        <v>1.538</v>
      </c>
      <c r="S91" s="13">
        <f>S90+2</f>
        <v>170</v>
      </c>
      <c r="T91" s="13">
        <v>1.593</v>
      </c>
      <c r="U91" s="13">
        <v>1.5489999999999999</v>
      </c>
      <c r="V91" s="13">
        <f>V90+2</f>
        <v>170</v>
      </c>
      <c r="W91" s="13">
        <v>1.623</v>
      </c>
      <c r="X91" s="13">
        <v>1.651</v>
      </c>
      <c r="Y91" s="13">
        <f>Y90+2</f>
        <v>170</v>
      </c>
      <c r="Z91" s="13">
        <v>1.5509999999999999</v>
      </c>
      <c r="AA91" s="13">
        <v>1.5860000000000001</v>
      </c>
    </row>
    <row r="92" spans="1:27" x14ac:dyDescent="0.2">
      <c r="A92" s="13">
        <f>A91+2</f>
        <v>172</v>
      </c>
      <c r="B92" s="13">
        <v>1.405</v>
      </c>
      <c r="C92" s="13">
        <v>1.4350000000000001</v>
      </c>
      <c r="D92" s="13">
        <f>D91+2</f>
        <v>172</v>
      </c>
      <c r="E92" s="13">
        <v>1.4930000000000001</v>
      </c>
      <c r="F92" s="13">
        <v>1.46</v>
      </c>
      <c r="G92" s="13">
        <f>G91+2</f>
        <v>172</v>
      </c>
      <c r="H92" s="13">
        <v>1.446</v>
      </c>
      <c r="I92" s="13">
        <v>1.508</v>
      </c>
      <c r="J92" s="13">
        <f>J91+2</f>
        <v>172</v>
      </c>
      <c r="K92" s="13">
        <v>1.4710000000000001</v>
      </c>
      <c r="L92" s="13">
        <v>1.571</v>
      </c>
      <c r="M92" s="13">
        <f>M91+2</f>
        <v>172</v>
      </c>
      <c r="N92" s="13">
        <v>1.599</v>
      </c>
      <c r="O92" s="13">
        <v>1.631</v>
      </c>
      <c r="P92" s="13">
        <f>P91+2</f>
        <v>172</v>
      </c>
      <c r="Q92" s="13">
        <v>1.542</v>
      </c>
      <c r="R92" s="13">
        <v>1.5469999999999999</v>
      </c>
      <c r="S92" s="13">
        <f>S91+2</f>
        <v>172</v>
      </c>
      <c r="T92" s="13">
        <v>1.5980000000000001</v>
      </c>
      <c r="U92" s="13">
        <v>1.5489999999999999</v>
      </c>
      <c r="V92" s="13">
        <f>V91+2</f>
        <v>172</v>
      </c>
      <c r="W92" s="13">
        <v>1.6279999999999999</v>
      </c>
      <c r="X92" s="13">
        <v>1.66</v>
      </c>
      <c r="Y92" s="13">
        <f>Y91+2</f>
        <v>172</v>
      </c>
      <c r="Z92" s="13">
        <v>1.5589999999999999</v>
      </c>
      <c r="AA92" s="13">
        <v>1.5920000000000001</v>
      </c>
    </row>
    <row r="93" spans="1:27" x14ac:dyDescent="0.2">
      <c r="A93" s="13">
        <f>A92+2</f>
        <v>174</v>
      </c>
      <c r="B93" s="13">
        <v>1.4079999999999999</v>
      </c>
      <c r="C93" s="13">
        <v>1.4379999999999999</v>
      </c>
      <c r="D93" s="13">
        <f>D92+2</f>
        <v>174</v>
      </c>
      <c r="E93" s="13">
        <v>1.4910000000000001</v>
      </c>
      <c r="F93" s="13">
        <v>1.464</v>
      </c>
      <c r="G93" s="13">
        <f>G92+2</f>
        <v>174</v>
      </c>
      <c r="H93" s="13">
        <v>1.452</v>
      </c>
      <c r="I93" s="13">
        <v>1.514</v>
      </c>
      <c r="J93" s="13">
        <f>J92+2</f>
        <v>174</v>
      </c>
      <c r="K93" s="13">
        <v>1.4750000000000001</v>
      </c>
      <c r="L93" s="13">
        <v>1.5820000000000001</v>
      </c>
      <c r="M93" s="13">
        <f>M92+2</f>
        <v>174</v>
      </c>
      <c r="N93" s="13">
        <v>1.607</v>
      </c>
      <c r="O93" s="13">
        <v>1.643</v>
      </c>
      <c r="P93" s="13">
        <f>P92+2</f>
        <v>174</v>
      </c>
      <c r="Q93" s="13">
        <v>1.548</v>
      </c>
      <c r="R93" s="13">
        <v>1.5509999999999999</v>
      </c>
      <c r="S93" s="13">
        <f>S92+2</f>
        <v>174</v>
      </c>
      <c r="T93" s="13">
        <v>1.599</v>
      </c>
      <c r="U93" s="13">
        <v>1.5549999999999999</v>
      </c>
      <c r="V93" s="13">
        <f>V92+2</f>
        <v>174</v>
      </c>
      <c r="W93" s="13">
        <v>1.637</v>
      </c>
      <c r="X93" s="13">
        <v>1.659</v>
      </c>
      <c r="Y93" s="13">
        <f>Y92+2</f>
        <v>174</v>
      </c>
      <c r="Z93" s="13">
        <v>1.5629999999999999</v>
      </c>
      <c r="AA93" s="13">
        <v>1.593</v>
      </c>
    </row>
    <row r="94" spans="1:27" x14ac:dyDescent="0.2">
      <c r="A94" s="13">
        <f>A93+2</f>
        <v>176</v>
      </c>
      <c r="B94" s="13">
        <v>1.4059999999999999</v>
      </c>
      <c r="C94" s="13">
        <v>1.4370000000000001</v>
      </c>
      <c r="D94" s="13">
        <f>D93+2</f>
        <v>176</v>
      </c>
      <c r="E94" s="13">
        <v>1.4990000000000001</v>
      </c>
      <c r="F94" s="13">
        <v>1.4690000000000001</v>
      </c>
      <c r="G94" s="13">
        <f>G93+2</f>
        <v>176</v>
      </c>
      <c r="H94" s="13">
        <v>1.452</v>
      </c>
      <c r="I94" s="13">
        <v>1.51</v>
      </c>
      <c r="J94" s="13">
        <f>J93+2</f>
        <v>176</v>
      </c>
      <c r="K94" s="13">
        <v>1.478</v>
      </c>
      <c r="L94" s="13">
        <v>1.5840000000000001</v>
      </c>
      <c r="M94" s="13">
        <f>M93+2</f>
        <v>176</v>
      </c>
      <c r="N94" s="13">
        <v>1.61</v>
      </c>
      <c r="O94" s="13">
        <v>1.6459999999999999</v>
      </c>
      <c r="P94" s="13">
        <f>P93+2</f>
        <v>176</v>
      </c>
      <c r="Q94" s="13">
        <v>1.5529999999999999</v>
      </c>
      <c r="R94" s="13">
        <v>1.5509999999999999</v>
      </c>
      <c r="S94" s="13">
        <f>S93+2</f>
        <v>176</v>
      </c>
      <c r="T94" s="13">
        <v>1.6080000000000001</v>
      </c>
      <c r="U94" s="13">
        <v>1.5609999999999999</v>
      </c>
      <c r="V94" s="13">
        <f>V93+2</f>
        <v>176</v>
      </c>
      <c r="W94" s="13">
        <v>1.635</v>
      </c>
      <c r="X94" s="13">
        <v>1.6619999999999999</v>
      </c>
      <c r="Y94" s="13">
        <f>Y93+2</f>
        <v>176</v>
      </c>
      <c r="Z94" s="13">
        <v>1.5609999999999999</v>
      </c>
      <c r="AA94" s="13">
        <v>1.5980000000000001</v>
      </c>
    </row>
    <row r="95" spans="1:27" x14ac:dyDescent="0.2">
      <c r="A95" s="13">
        <f>A94+2</f>
        <v>178</v>
      </c>
      <c r="B95" s="13">
        <v>1.4119999999999999</v>
      </c>
      <c r="C95" s="13">
        <v>1.4419999999999999</v>
      </c>
      <c r="D95" s="13">
        <f>D94+2</f>
        <v>178</v>
      </c>
      <c r="E95" s="13">
        <v>1.498</v>
      </c>
      <c r="F95" s="13">
        <v>1.4670000000000001</v>
      </c>
      <c r="G95" s="13">
        <f>G94+2</f>
        <v>178</v>
      </c>
      <c r="H95" s="13">
        <v>1.4530000000000001</v>
      </c>
      <c r="I95" s="13">
        <v>1.52</v>
      </c>
      <c r="J95" s="13">
        <f>J94+2</f>
        <v>178</v>
      </c>
      <c r="K95" s="13">
        <v>1.48</v>
      </c>
      <c r="L95" s="13">
        <v>1.583</v>
      </c>
      <c r="M95" s="13">
        <f>M94+2</f>
        <v>178</v>
      </c>
      <c r="N95" s="13">
        <v>1.611</v>
      </c>
      <c r="O95" s="13">
        <v>1.6439999999999999</v>
      </c>
      <c r="P95" s="13">
        <f>P94+2</f>
        <v>178</v>
      </c>
      <c r="Q95" s="13">
        <v>1.554</v>
      </c>
      <c r="R95" s="13">
        <v>1.556</v>
      </c>
      <c r="S95" s="13">
        <f>S94+2</f>
        <v>178</v>
      </c>
      <c r="T95" s="13">
        <v>1.611</v>
      </c>
      <c r="U95" s="13">
        <v>1.5640000000000001</v>
      </c>
      <c r="V95" s="13">
        <f>V94+2</f>
        <v>178</v>
      </c>
      <c r="W95" s="13">
        <v>1.641</v>
      </c>
      <c r="X95" s="13">
        <v>1.6679999999999999</v>
      </c>
      <c r="Y95" s="13">
        <f>Y94+2</f>
        <v>178</v>
      </c>
      <c r="Z95" s="13">
        <v>1.571</v>
      </c>
      <c r="AA95" s="13">
        <v>1.605</v>
      </c>
    </row>
    <row r="96" spans="1:27" x14ac:dyDescent="0.2">
      <c r="A96" s="13">
        <f>A95+2</f>
        <v>180</v>
      </c>
      <c r="B96" s="13">
        <v>1.4139999999999999</v>
      </c>
      <c r="C96" s="13">
        <v>1.4430000000000001</v>
      </c>
      <c r="D96" s="13">
        <f>D95+2</f>
        <v>180</v>
      </c>
      <c r="E96" s="13">
        <v>1.5009999999999999</v>
      </c>
      <c r="F96" s="13">
        <v>1.4730000000000001</v>
      </c>
      <c r="G96" s="13">
        <f>G95+2</f>
        <v>180</v>
      </c>
      <c r="H96" s="13">
        <v>1.46</v>
      </c>
      <c r="I96" s="13">
        <v>1.5249999999999999</v>
      </c>
      <c r="J96" s="13">
        <f>J95+2</f>
        <v>180</v>
      </c>
      <c r="K96" s="13">
        <v>1.48</v>
      </c>
      <c r="L96" s="13">
        <v>1.5880000000000001</v>
      </c>
      <c r="M96" s="13">
        <f>M95+2</f>
        <v>180</v>
      </c>
      <c r="N96" s="13">
        <v>1.6160000000000001</v>
      </c>
      <c r="O96" s="13">
        <v>1.655</v>
      </c>
      <c r="P96" s="13">
        <f>P95+2</f>
        <v>180</v>
      </c>
      <c r="Q96" s="13">
        <v>1.5620000000000001</v>
      </c>
      <c r="R96" s="13">
        <v>1.5629999999999999</v>
      </c>
      <c r="S96" s="13">
        <f>S95+2</f>
        <v>180</v>
      </c>
      <c r="T96" s="13">
        <v>1.6120000000000001</v>
      </c>
      <c r="U96" s="13">
        <v>1.5640000000000001</v>
      </c>
      <c r="V96" s="13">
        <f>V95+2</f>
        <v>180</v>
      </c>
      <c r="W96" s="13">
        <v>1.6479999999999999</v>
      </c>
      <c r="X96" s="13">
        <v>1.6759999999999999</v>
      </c>
      <c r="Y96" s="13">
        <f>Y95+2</f>
        <v>180</v>
      </c>
      <c r="Z96" s="13">
        <v>1.5760000000000001</v>
      </c>
      <c r="AA96" s="13">
        <v>1.607</v>
      </c>
    </row>
    <row r="97" spans="1:27" x14ac:dyDescent="0.2">
      <c r="A97" s="13">
        <f>A96+2</f>
        <v>182</v>
      </c>
      <c r="B97" s="13">
        <v>1.413</v>
      </c>
      <c r="C97" s="13">
        <v>1.446</v>
      </c>
      <c r="D97" s="13">
        <f>D96+2</f>
        <v>182</v>
      </c>
      <c r="E97" s="13">
        <v>1.508</v>
      </c>
      <c r="F97" s="13">
        <v>1.478</v>
      </c>
      <c r="G97" s="13">
        <f>G96+2</f>
        <v>182</v>
      </c>
      <c r="H97" s="13">
        <v>1.458</v>
      </c>
      <c r="I97" s="13">
        <v>1.524</v>
      </c>
      <c r="J97" s="13">
        <f>J96+2</f>
        <v>182</v>
      </c>
      <c r="K97" s="13">
        <v>1.4870000000000001</v>
      </c>
      <c r="L97" s="13">
        <v>1.597</v>
      </c>
      <c r="M97" s="13">
        <f>M96+2</f>
        <v>182</v>
      </c>
      <c r="N97" s="13">
        <v>1.625</v>
      </c>
      <c r="O97" s="13">
        <v>1.657</v>
      </c>
      <c r="P97" s="13">
        <f>P96+2</f>
        <v>182</v>
      </c>
      <c r="Q97" s="13">
        <v>1.5640000000000001</v>
      </c>
      <c r="R97" s="13">
        <v>1.5620000000000001</v>
      </c>
      <c r="S97" s="13">
        <f>S96+2</f>
        <v>182</v>
      </c>
      <c r="T97" s="13">
        <v>1.619</v>
      </c>
      <c r="U97" s="13">
        <v>1.5720000000000001</v>
      </c>
      <c r="V97" s="13">
        <f>V96+2</f>
        <v>182</v>
      </c>
      <c r="W97" s="13">
        <v>1.65</v>
      </c>
      <c r="X97" s="13">
        <v>1.675</v>
      </c>
      <c r="Y97" s="13">
        <f>Y96+2</f>
        <v>182</v>
      </c>
      <c r="Z97" s="13">
        <v>1.5760000000000001</v>
      </c>
      <c r="AA97" s="13">
        <v>1.607</v>
      </c>
    </row>
    <row r="98" spans="1:27" x14ac:dyDescent="0.2">
      <c r="A98" s="13">
        <f>A97+2</f>
        <v>184</v>
      </c>
      <c r="B98" s="13">
        <v>1.417</v>
      </c>
      <c r="C98" s="13">
        <v>1.45</v>
      </c>
      <c r="D98" s="13">
        <f>D97+2</f>
        <v>184</v>
      </c>
      <c r="E98" s="13">
        <v>1.5069999999999999</v>
      </c>
      <c r="F98" s="13">
        <v>1.4770000000000001</v>
      </c>
      <c r="G98" s="13">
        <f>G97+2</f>
        <v>184</v>
      </c>
      <c r="H98" s="13">
        <v>1.4630000000000001</v>
      </c>
      <c r="I98" s="13">
        <v>1.53</v>
      </c>
      <c r="J98" s="13">
        <f>J97+2</f>
        <v>184</v>
      </c>
      <c r="K98" s="13">
        <v>1.4890000000000001</v>
      </c>
      <c r="L98" s="13">
        <v>1.5940000000000001</v>
      </c>
      <c r="M98" s="13">
        <f>M97+2</f>
        <v>184</v>
      </c>
      <c r="N98" s="13">
        <v>1.623</v>
      </c>
      <c r="O98" s="13">
        <v>1.6579999999999999</v>
      </c>
      <c r="P98" s="13">
        <f>P97+2</f>
        <v>184</v>
      </c>
      <c r="Q98" s="13">
        <v>1.5640000000000001</v>
      </c>
      <c r="R98" s="13">
        <v>1.5680000000000001</v>
      </c>
      <c r="S98" s="13">
        <f>S97+2</f>
        <v>184</v>
      </c>
      <c r="T98" s="13">
        <v>1.623</v>
      </c>
      <c r="U98" s="13">
        <v>1.5740000000000001</v>
      </c>
      <c r="V98" s="13">
        <f>V97+2</f>
        <v>184</v>
      </c>
      <c r="W98" s="13">
        <v>1.6519999999999999</v>
      </c>
      <c r="X98" s="13">
        <v>1.6830000000000001</v>
      </c>
      <c r="Y98" s="13">
        <f>Y97+2</f>
        <v>184</v>
      </c>
      <c r="Z98" s="13">
        <v>1.5820000000000001</v>
      </c>
      <c r="AA98" s="13">
        <v>1.6160000000000001</v>
      </c>
    </row>
    <row r="99" spans="1:27" x14ac:dyDescent="0.2">
      <c r="A99" s="13">
        <f>A98+2</f>
        <v>186</v>
      </c>
      <c r="B99" s="13">
        <v>1.417</v>
      </c>
      <c r="C99" s="13">
        <v>1.448</v>
      </c>
      <c r="D99" s="13">
        <f>D98+2</f>
        <v>186</v>
      </c>
      <c r="E99" s="13">
        <v>1.512</v>
      </c>
      <c r="F99" s="13">
        <v>1.48</v>
      </c>
      <c r="G99" s="13">
        <f>G98+2</f>
        <v>186</v>
      </c>
      <c r="H99" s="13">
        <v>1.464</v>
      </c>
      <c r="I99" s="13">
        <v>1.5369999999999999</v>
      </c>
      <c r="J99" s="13">
        <f>J98+2</f>
        <v>186</v>
      </c>
      <c r="K99" s="13">
        <v>1.4890000000000001</v>
      </c>
      <c r="L99" s="13">
        <v>1.6040000000000001</v>
      </c>
      <c r="M99" s="13">
        <f>M98+2</f>
        <v>186</v>
      </c>
      <c r="N99" s="13">
        <v>1.6259999999999999</v>
      </c>
      <c r="O99" s="13">
        <v>1.6679999999999999</v>
      </c>
      <c r="P99" s="13">
        <f>P98+2</f>
        <v>186</v>
      </c>
      <c r="Q99" s="13">
        <v>1.571</v>
      </c>
      <c r="R99" s="13">
        <v>1.5720000000000001</v>
      </c>
      <c r="S99" s="13">
        <f>S98+2</f>
        <v>186</v>
      </c>
      <c r="T99" s="13">
        <v>1.625</v>
      </c>
      <c r="U99" s="13">
        <v>1.5740000000000001</v>
      </c>
      <c r="V99" s="13">
        <f>V98+2</f>
        <v>186</v>
      </c>
      <c r="W99" s="13">
        <v>1.659</v>
      </c>
      <c r="X99" s="13">
        <v>1.6879999999999999</v>
      </c>
      <c r="Y99" s="13">
        <f>Y98+2</f>
        <v>186</v>
      </c>
      <c r="Z99" s="13">
        <v>1.587</v>
      </c>
      <c r="AA99" s="13">
        <v>1.623</v>
      </c>
    </row>
    <row r="100" spans="1:27" x14ac:dyDescent="0.2">
      <c r="A100" s="13">
        <f>A99+2</f>
        <v>188</v>
      </c>
      <c r="B100" s="13">
        <v>1.421</v>
      </c>
      <c r="C100" s="13">
        <v>1.454</v>
      </c>
      <c r="D100" s="13">
        <f>D99+2</f>
        <v>188</v>
      </c>
      <c r="E100" s="13">
        <v>1.516</v>
      </c>
      <c r="F100" s="13">
        <v>1.4830000000000001</v>
      </c>
      <c r="G100" s="13">
        <f>G99+2</f>
        <v>188</v>
      </c>
      <c r="H100" s="13">
        <v>1.4650000000000001</v>
      </c>
      <c r="I100" s="13">
        <v>1.536</v>
      </c>
      <c r="J100" s="13">
        <f>J99+2</f>
        <v>188</v>
      </c>
      <c r="K100" s="13">
        <v>1.4950000000000001</v>
      </c>
      <c r="L100" s="13">
        <v>1.607</v>
      </c>
      <c r="M100" s="13">
        <f>M99+2</f>
        <v>188</v>
      </c>
      <c r="N100" s="13">
        <v>1.635</v>
      </c>
      <c r="O100" s="13">
        <v>1.6719999999999999</v>
      </c>
      <c r="P100" s="13">
        <f>P99+2</f>
        <v>188</v>
      </c>
      <c r="Q100" s="13">
        <v>1.5740000000000001</v>
      </c>
      <c r="R100" s="13">
        <v>1.5760000000000001</v>
      </c>
      <c r="S100" s="13">
        <f>S99+2</f>
        <v>188</v>
      </c>
      <c r="T100" s="13">
        <v>1.6279999999999999</v>
      </c>
      <c r="U100" s="13">
        <v>1.587</v>
      </c>
      <c r="V100" s="13">
        <f>V99+2</f>
        <v>188</v>
      </c>
      <c r="W100" s="13">
        <v>1.6659999999999999</v>
      </c>
      <c r="X100" s="13">
        <v>1.6930000000000001</v>
      </c>
      <c r="Y100" s="13">
        <f>Y99+2</f>
        <v>188</v>
      </c>
      <c r="Z100" s="13">
        <v>1.5920000000000001</v>
      </c>
      <c r="AA100" s="13">
        <v>1.6240000000000001</v>
      </c>
    </row>
    <row r="101" spans="1:27" x14ac:dyDescent="0.2">
      <c r="A101" s="13">
        <f>A100+2</f>
        <v>190</v>
      </c>
      <c r="B101" s="13">
        <v>1.423</v>
      </c>
      <c r="C101" s="13">
        <v>1.4550000000000001</v>
      </c>
      <c r="D101" s="13">
        <f>D100+2</f>
        <v>190</v>
      </c>
      <c r="E101" s="13">
        <v>1.5129999999999999</v>
      </c>
      <c r="F101" s="13">
        <v>1.4850000000000001</v>
      </c>
      <c r="G101" s="13">
        <f>G100+2</f>
        <v>190</v>
      </c>
      <c r="H101" s="13">
        <v>1.4690000000000001</v>
      </c>
      <c r="I101" s="13">
        <v>1.5409999999999999</v>
      </c>
      <c r="J101" s="13">
        <f>J100+2</f>
        <v>190</v>
      </c>
      <c r="K101" s="13">
        <v>1.496</v>
      </c>
      <c r="L101" s="13">
        <v>1.6060000000000001</v>
      </c>
      <c r="M101" s="13">
        <f>M100+2</f>
        <v>190</v>
      </c>
      <c r="N101" s="13">
        <v>1.6379999999999999</v>
      </c>
      <c r="O101" s="13">
        <v>1.673</v>
      </c>
      <c r="P101" s="13">
        <f>P100+2</f>
        <v>190</v>
      </c>
      <c r="Q101" s="13">
        <v>1.5780000000000001</v>
      </c>
      <c r="R101" s="13">
        <v>1.5780000000000001</v>
      </c>
      <c r="S101" s="13">
        <f>S100+2</f>
        <v>190</v>
      </c>
      <c r="T101" s="13">
        <v>1.6319999999999999</v>
      </c>
      <c r="U101" s="13">
        <v>1.59</v>
      </c>
      <c r="V101" s="13">
        <f>V100+2</f>
        <v>190</v>
      </c>
      <c r="W101" s="13">
        <v>1.6639999999999999</v>
      </c>
      <c r="X101" s="13">
        <v>1.6919999999999999</v>
      </c>
      <c r="Y101" s="13">
        <f>Y100+2</f>
        <v>190</v>
      </c>
      <c r="Z101" s="13">
        <v>1.593</v>
      </c>
      <c r="AA101" s="13">
        <v>1.6279999999999999</v>
      </c>
    </row>
    <row r="102" spans="1:27" x14ac:dyDescent="0.2">
      <c r="A102" s="13">
        <f>A101+2</f>
        <v>192</v>
      </c>
      <c r="B102" s="13">
        <v>1.4219999999999999</v>
      </c>
      <c r="C102" s="13">
        <v>1.458</v>
      </c>
      <c r="D102" s="13">
        <f>D101+2</f>
        <v>192</v>
      </c>
      <c r="E102" s="13">
        <v>1.518</v>
      </c>
      <c r="F102" s="13">
        <v>1.4910000000000001</v>
      </c>
      <c r="G102" s="13">
        <f>G101+2</f>
        <v>192</v>
      </c>
      <c r="H102" s="13">
        <v>1.4730000000000001</v>
      </c>
      <c r="I102" s="13">
        <v>1.5449999999999999</v>
      </c>
      <c r="J102" s="13">
        <f>J101+2</f>
        <v>192</v>
      </c>
      <c r="K102" s="13">
        <v>1.498</v>
      </c>
      <c r="L102" s="13">
        <v>1.6160000000000001</v>
      </c>
      <c r="M102" s="13">
        <f>M101+2</f>
        <v>192</v>
      </c>
      <c r="N102" s="13">
        <v>1.6359999999999999</v>
      </c>
      <c r="O102" s="13">
        <v>1.677</v>
      </c>
      <c r="P102" s="13">
        <f>P101+2</f>
        <v>192</v>
      </c>
      <c r="Q102" s="13">
        <v>1.5780000000000001</v>
      </c>
      <c r="R102" s="13">
        <v>1.5840000000000001</v>
      </c>
      <c r="S102" s="13">
        <f>S101+2</f>
        <v>192</v>
      </c>
      <c r="T102" s="13">
        <v>1.6379999999999999</v>
      </c>
      <c r="U102" s="13">
        <v>1.59</v>
      </c>
      <c r="V102" s="13">
        <f>V101+2</f>
        <v>192</v>
      </c>
      <c r="W102" s="13">
        <v>1.6679999999999999</v>
      </c>
      <c r="X102" s="13">
        <v>1.6990000000000001</v>
      </c>
      <c r="Y102" s="13">
        <f>Y101+2</f>
        <v>192</v>
      </c>
      <c r="Z102" s="13">
        <v>1.6</v>
      </c>
      <c r="AA102" s="13">
        <v>1.633</v>
      </c>
    </row>
    <row r="103" spans="1:27" x14ac:dyDescent="0.2">
      <c r="A103" s="13">
        <f>A102+2</f>
        <v>194</v>
      </c>
      <c r="B103" s="13">
        <v>1.4259999999999999</v>
      </c>
      <c r="C103" s="13">
        <v>1.462</v>
      </c>
      <c r="D103" s="13">
        <f>D102+2</f>
        <v>194</v>
      </c>
      <c r="E103" s="13">
        <v>1.5209999999999999</v>
      </c>
      <c r="F103" s="13">
        <v>1.4890000000000001</v>
      </c>
      <c r="G103" s="13">
        <f>G102+2</f>
        <v>194</v>
      </c>
      <c r="H103" s="13">
        <v>1.4710000000000001</v>
      </c>
      <c r="I103" s="13">
        <v>1.5449999999999999</v>
      </c>
      <c r="J103" s="13">
        <f>J102+2</f>
        <v>194</v>
      </c>
      <c r="K103" s="13">
        <v>1.5049999999999999</v>
      </c>
      <c r="L103" s="13">
        <v>1.6180000000000001</v>
      </c>
      <c r="M103" s="13">
        <f>M102+2</f>
        <v>194</v>
      </c>
      <c r="N103" s="13">
        <v>1.6479999999999999</v>
      </c>
      <c r="O103" s="13">
        <v>1.6859999999999999</v>
      </c>
      <c r="P103" s="13">
        <f>P102+2</f>
        <v>194</v>
      </c>
      <c r="Q103" s="13">
        <v>1.589</v>
      </c>
      <c r="R103" s="13">
        <v>1.59</v>
      </c>
      <c r="S103" s="13">
        <f>S102+2</f>
        <v>194</v>
      </c>
      <c r="T103" s="13">
        <v>1.6379999999999999</v>
      </c>
      <c r="U103" s="13">
        <v>1.5960000000000001</v>
      </c>
      <c r="V103" s="13">
        <f>V102+2</f>
        <v>194</v>
      </c>
      <c r="W103" s="13">
        <v>1.677</v>
      </c>
      <c r="X103" s="13">
        <v>1.7050000000000001</v>
      </c>
      <c r="Y103" s="13">
        <f>Y102+2</f>
        <v>194</v>
      </c>
      <c r="Z103" s="13">
        <v>1.605</v>
      </c>
      <c r="AA103" s="13">
        <v>1.64</v>
      </c>
    </row>
    <row r="104" spans="1:27" x14ac:dyDescent="0.2">
      <c r="A104" s="13">
        <f>A103+2</f>
        <v>196</v>
      </c>
      <c r="B104" s="13">
        <v>1.4259999999999999</v>
      </c>
      <c r="C104" s="13">
        <v>1.4610000000000001</v>
      </c>
      <c r="D104" s="13">
        <f>D103+2</f>
        <v>196</v>
      </c>
      <c r="E104" s="13">
        <v>1.5249999999999999</v>
      </c>
      <c r="F104" s="13">
        <v>1.496</v>
      </c>
      <c r="G104" s="13">
        <f>G103+2</f>
        <v>196</v>
      </c>
      <c r="H104" s="13">
        <v>1.478</v>
      </c>
      <c r="I104" s="13">
        <v>1.552</v>
      </c>
      <c r="J104" s="13">
        <f>J103+2</f>
        <v>196</v>
      </c>
      <c r="K104" s="13">
        <v>1.5049999999999999</v>
      </c>
      <c r="L104" s="13">
        <v>1.617</v>
      </c>
      <c r="M104" s="13">
        <f>M103+2</f>
        <v>196</v>
      </c>
      <c r="N104" s="13">
        <v>1.651</v>
      </c>
      <c r="O104" s="13">
        <v>1.6879999999999999</v>
      </c>
      <c r="P104" s="13">
        <f>P103+2</f>
        <v>196</v>
      </c>
      <c r="Q104" s="13">
        <v>1.591</v>
      </c>
      <c r="R104" s="13">
        <v>1.5920000000000001</v>
      </c>
      <c r="S104" s="13">
        <f>S103+2</f>
        <v>196</v>
      </c>
      <c r="T104" s="13">
        <v>1.649</v>
      </c>
      <c r="U104" s="13">
        <v>1.6020000000000001</v>
      </c>
      <c r="V104" s="13">
        <f>V103+2</f>
        <v>196</v>
      </c>
      <c r="W104" s="13">
        <v>1.68</v>
      </c>
      <c r="X104" s="13">
        <v>1.7050000000000001</v>
      </c>
      <c r="Y104" s="13">
        <f>Y103+2</f>
        <v>196</v>
      </c>
      <c r="Z104" s="13">
        <v>1.61</v>
      </c>
      <c r="AA104" s="13">
        <v>1.637</v>
      </c>
    </row>
    <row r="105" spans="1:27" x14ac:dyDescent="0.2">
      <c r="A105" s="13">
        <f>A104+2</f>
        <v>198</v>
      </c>
      <c r="B105" s="13">
        <v>1.4279999999999999</v>
      </c>
      <c r="C105" s="13">
        <v>1.466</v>
      </c>
      <c r="D105" s="13">
        <f>D104+2</f>
        <v>198</v>
      </c>
      <c r="E105" s="13">
        <v>1.5289999999999999</v>
      </c>
      <c r="F105" s="13">
        <v>1.4990000000000001</v>
      </c>
      <c r="G105" s="13">
        <f>G104+2</f>
        <v>198</v>
      </c>
      <c r="H105" s="13">
        <v>1.4830000000000001</v>
      </c>
      <c r="I105" s="13">
        <v>1.5549999999999999</v>
      </c>
      <c r="J105" s="13">
        <f>J104+2</f>
        <v>198</v>
      </c>
      <c r="K105" s="13">
        <v>1.5069999999999999</v>
      </c>
      <c r="L105" s="13">
        <v>1.6279999999999999</v>
      </c>
      <c r="M105" s="13">
        <f>M104+2</f>
        <v>198</v>
      </c>
      <c r="N105" s="13">
        <v>1.647</v>
      </c>
      <c r="O105" s="13">
        <v>1.6919999999999999</v>
      </c>
      <c r="P105" s="13">
        <f>P104+2</f>
        <v>198</v>
      </c>
      <c r="Q105" s="13">
        <v>1.5920000000000001</v>
      </c>
      <c r="R105" s="13">
        <v>1.5960000000000001</v>
      </c>
      <c r="S105" s="13">
        <f>S104+2</f>
        <v>198</v>
      </c>
      <c r="T105" s="13">
        <v>1.651</v>
      </c>
      <c r="U105" s="13">
        <v>1.6060000000000001</v>
      </c>
      <c r="V105" s="13">
        <f>V104+2</f>
        <v>198</v>
      </c>
      <c r="W105" s="13">
        <v>1.681</v>
      </c>
      <c r="X105" s="13">
        <v>1.7110000000000001</v>
      </c>
      <c r="Y105" s="13">
        <f>Y104+2</f>
        <v>198</v>
      </c>
      <c r="Z105" s="13">
        <v>1.611</v>
      </c>
      <c r="AA105" s="13">
        <v>1.645</v>
      </c>
    </row>
    <row r="106" spans="1:27" x14ac:dyDescent="0.2">
      <c r="A106" s="13">
        <f>A105+2</f>
        <v>200</v>
      </c>
      <c r="B106" s="13">
        <v>1.431</v>
      </c>
      <c r="C106" s="13">
        <v>1.4670000000000001</v>
      </c>
      <c r="D106" s="13">
        <f>D105+2</f>
        <v>200</v>
      </c>
      <c r="E106" s="13">
        <v>1.5269999999999999</v>
      </c>
      <c r="F106" s="13">
        <v>1.4970000000000001</v>
      </c>
      <c r="G106" s="13">
        <f>G105+2</f>
        <v>200</v>
      </c>
      <c r="H106" s="13">
        <v>1.48</v>
      </c>
      <c r="I106" s="13">
        <v>1.5569999999999999</v>
      </c>
      <c r="J106" s="13">
        <f>J105+2</f>
        <v>200</v>
      </c>
      <c r="K106" s="13">
        <v>1.51</v>
      </c>
      <c r="L106" s="13">
        <v>1.6319999999999999</v>
      </c>
      <c r="M106" s="13">
        <f>M105+2</f>
        <v>200</v>
      </c>
      <c r="N106" s="13">
        <v>1.6559999999999999</v>
      </c>
      <c r="O106" s="13">
        <v>1.6970000000000001</v>
      </c>
      <c r="P106" s="13">
        <f>P105+2</f>
        <v>200</v>
      </c>
      <c r="Q106" s="13">
        <v>1.595</v>
      </c>
      <c r="R106" s="13">
        <v>1.6020000000000001</v>
      </c>
      <c r="S106" s="13">
        <f>S105+2</f>
        <v>200</v>
      </c>
      <c r="T106" s="13">
        <v>1.651</v>
      </c>
      <c r="U106" s="13">
        <v>1.607</v>
      </c>
      <c r="V106" s="13">
        <f>V105+2</f>
        <v>200</v>
      </c>
      <c r="W106" s="13">
        <v>1.69</v>
      </c>
      <c r="X106" s="13">
        <v>1.72</v>
      </c>
      <c r="Y106" s="13">
        <f>Y105+2</f>
        <v>200</v>
      </c>
      <c r="Z106" s="13">
        <v>1.6180000000000001</v>
      </c>
      <c r="AA106" s="13">
        <v>1.655</v>
      </c>
    </row>
    <row r="107" spans="1:27" x14ac:dyDescent="0.2">
      <c r="A107" s="13">
        <f>A106+2</f>
        <v>202</v>
      </c>
      <c r="B107" s="13">
        <v>1.4319999999999999</v>
      </c>
      <c r="C107" s="13">
        <v>1.47</v>
      </c>
      <c r="D107" s="13">
        <f>D106+2</f>
        <v>202</v>
      </c>
      <c r="E107" s="13">
        <v>1.532</v>
      </c>
      <c r="F107" s="13">
        <v>1.504</v>
      </c>
      <c r="G107" s="13">
        <f>G106+2</f>
        <v>202</v>
      </c>
      <c r="H107" s="13">
        <v>1.4850000000000001</v>
      </c>
      <c r="I107" s="13">
        <v>1.5660000000000001</v>
      </c>
      <c r="J107" s="13">
        <f>J106+2</f>
        <v>202</v>
      </c>
      <c r="K107" s="13">
        <v>1.514</v>
      </c>
      <c r="L107" s="13">
        <v>1.629</v>
      </c>
      <c r="M107" s="13">
        <f>M106+2</f>
        <v>202</v>
      </c>
      <c r="N107" s="13">
        <v>1.663</v>
      </c>
      <c r="O107" s="13">
        <v>1.702</v>
      </c>
      <c r="P107" s="13">
        <f>P106+2</f>
        <v>202</v>
      </c>
      <c r="Q107" s="13">
        <v>1.603</v>
      </c>
      <c r="R107" s="13">
        <v>1.605</v>
      </c>
      <c r="S107" s="13">
        <f>S106+2</f>
        <v>202</v>
      </c>
      <c r="T107" s="13">
        <v>1.6559999999999999</v>
      </c>
      <c r="U107" s="13">
        <v>1.6140000000000001</v>
      </c>
      <c r="V107" s="13">
        <f>V106+2</f>
        <v>202</v>
      </c>
      <c r="W107" s="13">
        <v>1.6950000000000001</v>
      </c>
      <c r="X107" s="13">
        <v>1.718</v>
      </c>
      <c r="Y107" s="13">
        <f>Y106+2</f>
        <v>202</v>
      </c>
      <c r="Z107" s="13">
        <v>1.6240000000000001</v>
      </c>
      <c r="AA107" s="13">
        <v>1.651</v>
      </c>
    </row>
    <row r="108" spans="1:27" x14ac:dyDescent="0.2">
      <c r="A108" s="13">
        <f>A107+2</f>
        <v>204</v>
      </c>
      <c r="B108" s="13">
        <v>1.4370000000000001</v>
      </c>
      <c r="C108" s="13">
        <v>1.4750000000000001</v>
      </c>
      <c r="D108" s="13">
        <f>D107+2</f>
        <v>204</v>
      </c>
      <c r="E108" s="13">
        <v>1.538</v>
      </c>
      <c r="F108" s="13">
        <v>1.5029999999999999</v>
      </c>
      <c r="G108" s="13">
        <f>G107+2</f>
        <v>204</v>
      </c>
      <c r="H108" s="13">
        <v>1.49</v>
      </c>
      <c r="I108" s="13">
        <v>1.57</v>
      </c>
      <c r="J108" s="13">
        <f>J107+2</f>
        <v>204</v>
      </c>
      <c r="K108" s="13">
        <v>1.5129999999999999</v>
      </c>
      <c r="L108" s="13">
        <v>1.6379999999999999</v>
      </c>
      <c r="M108" s="13">
        <f>M107+2</f>
        <v>204</v>
      </c>
      <c r="N108" s="13">
        <v>1.66</v>
      </c>
      <c r="O108" s="13">
        <v>1.7030000000000001</v>
      </c>
      <c r="P108" s="13">
        <f>P107+2</f>
        <v>204</v>
      </c>
      <c r="Q108" s="13">
        <v>1.605</v>
      </c>
      <c r="R108" s="13">
        <v>1.6060000000000001</v>
      </c>
      <c r="S108" s="13">
        <f>S107+2</f>
        <v>204</v>
      </c>
      <c r="T108" s="13">
        <v>1.663</v>
      </c>
      <c r="U108" s="13">
        <v>1.617</v>
      </c>
      <c r="V108" s="13">
        <f>V107+2</f>
        <v>204</v>
      </c>
      <c r="W108" s="13">
        <v>1.6950000000000001</v>
      </c>
      <c r="X108" s="13">
        <v>1.7230000000000001</v>
      </c>
      <c r="Y108" s="13">
        <f>Y107+2</f>
        <v>204</v>
      </c>
      <c r="Z108" s="13">
        <v>1.6220000000000001</v>
      </c>
      <c r="AA108" s="13">
        <v>1.657</v>
      </c>
    </row>
    <row r="109" spans="1:27" x14ac:dyDescent="0.2">
      <c r="A109" s="13">
        <f>A108+2</f>
        <v>206</v>
      </c>
      <c r="B109" s="13">
        <v>1.4339999999999999</v>
      </c>
      <c r="C109" s="13">
        <v>1.4750000000000001</v>
      </c>
      <c r="D109" s="13">
        <f>D108+2</f>
        <v>206</v>
      </c>
      <c r="E109" s="13">
        <v>1.5349999999999999</v>
      </c>
      <c r="F109" s="13">
        <v>1.5069999999999999</v>
      </c>
      <c r="G109" s="13">
        <f>G108+2</f>
        <v>206</v>
      </c>
      <c r="H109" s="13">
        <v>1.4890000000000001</v>
      </c>
      <c r="I109" s="13">
        <v>1.569</v>
      </c>
      <c r="J109" s="13">
        <f>J108+2</f>
        <v>206</v>
      </c>
      <c r="K109" s="13">
        <v>1.52</v>
      </c>
      <c r="L109" s="13">
        <v>1.6439999999999999</v>
      </c>
      <c r="M109" s="13">
        <f>M108+2</f>
        <v>206</v>
      </c>
      <c r="N109" s="13">
        <v>1.6679999999999999</v>
      </c>
      <c r="O109" s="13">
        <v>1.7110000000000001</v>
      </c>
      <c r="P109" s="13">
        <f>P108+2</f>
        <v>206</v>
      </c>
      <c r="Q109" s="13">
        <v>1.6080000000000001</v>
      </c>
      <c r="R109" s="13">
        <v>1.6160000000000001</v>
      </c>
      <c r="S109" s="13">
        <f>S108+2</f>
        <v>206</v>
      </c>
      <c r="T109" s="13">
        <v>1.667</v>
      </c>
      <c r="U109" s="13">
        <v>1.6180000000000001</v>
      </c>
      <c r="V109" s="13">
        <f>V108+2</f>
        <v>206</v>
      </c>
      <c r="W109" s="13">
        <v>1.698</v>
      </c>
      <c r="X109" s="13">
        <v>1.728</v>
      </c>
      <c r="Y109" s="13">
        <f>Y108+2</f>
        <v>206</v>
      </c>
      <c r="Z109" s="13">
        <v>1.6279999999999999</v>
      </c>
      <c r="AA109" s="13">
        <v>1.665</v>
      </c>
    </row>
    <row r="110" spans="1:27" x14ac:dyDescent="0.2">
      <c r="A110" s="13">
        <f>A109+2</f>
        <v>208</v>
      </c>
      <c r="B110" s="13">
        <v>1.4379999999999999</v>
      </c>
      <c r="C110" s="13">
        <v>1.478</v>
      </c>
      <c r="D110" s="13">
        <f>D109+2</f>
        <v>208</v>
      </c>
      <c r="E110" s="13">
        <v>1.544</v>
      </c>
      <c r="F110" s="13">
        <v>1.5129999999999999</v>
      </c>
      <c r="G110" s="13">
        <f>G109+2</f>
        <v>208</v>
      </c>
      <c r="H110" s="13">
        <v>1.4930000000000001</v>
      </c>
      <c r="I110" s="13">
        <v>1.577</v>
      </c>
      <c r="J110" s="13">
        <f>J109+2</f>
        <v>208</v>
      </c>
      <c r="K110" s="13">
        <v>1.5229999999999999</v>
      </c>
      <c r="L110" s="13">
        <v>1.645</v>
      </c>
      <c r="M110" s="13">
        <f>M109+2</f>
        <v>208</v>
      </c>
      <c r="N110" s="13">
        <v>1.675</v>
      </c>
      <c r="O110" s="13">
        <v>1.716</v>
      </c>
      <c r="P110" s="13">
        <f>P109+2</f>
        <v>208</v>
      </c>
      <c r="Q110" s="13">
        <v>1.613</v>
      </c>
      <c r="R110" s="13">
        <v>1.6180000000000001</v>
      </c>
      <c r="S110" s="13">
        <f>S109+2</f>
        <v>208</v>
      </c>
      <c r="T110" s="13">
        <v>1.6659999999999999</v>
      </c>
      <c r="U110" s="13">
        <v>1.629</v>
      </c>
      <c r="V110" s="13">
        <f>V109+2</f>
        <v>208</v>
      </c>
      <c r="W110" s="13">
        <v>1.7030000000000001</v>
      </c>
      <c r="X110" s="13">
        <v>1.738</v>
      </c>
      <c r="Y110" s="13">
        <f>Y109+2</f>
        <v>208</v>
      </c>
      <c r="Z110" s="13">
        <v>1.637</v>
      </c>
      <c r="AA110" s="13">
        <v>1.667</v>
      </c>
    </row>
    <row r="111" spans="1:27" x14ac:dyDescent="0.2">
      <c r="A111" s="13">
        <f>A110+2</f>
        <v>210</v>
      </c>
      <c r="B111" s="13">
        <v>1.4379999999999999</v>
      </c>
      <c r="C111" s="13">
        <v>1.478</v>
      </c>
      <c r="D111" s="13">
        <f>D110+2</f>
        <v>210</v>
      </c>
      <c r="E111" s="13">
        <v>1.546</v>
      </c>
      <c r="F111" s="13">
        <v>1.51</v>
      </c>
      <c r="G111" s="13">
        <f>G110+2</f>
        <v>210</v>
      </c>
      <c r="H111" s="13">
        <v>1.496</v>
      </c>
      <c r="I111" s="13">
        <v>1.577</v>
      </c>
      <c r="J111" s="13">
        <f>J110+2</f>
        <v>210</v>
      </c>
      <c r="K111" s="13">
        <v>1.522</v>
      </c>
      <c r="L111" s="13">
        <v>1.647</v>
      </c>
      <c r="M111" s="13">
        <f>M110+2</f>
        <v>210</v>
      </c>
      <c r="N111" s="13">
        <v>1.6759999999999999</v>
      </c>
      <c r="O111" s="13">
        <v>1.7170000000000001</v>
      </c>
      <c r="P111" s="13">
        <f>P110+2</f>
        <v>210</v>
      </c>
      <c r="Q111" s="13">
        <v>1.6160000000000001</v>
      </c>
      <c r="R111" s="13">
        <v>1.6180000000000001</v>
      </c>
      <c r="S111" s="13">
        <f>S110+2</f>
        <v>210</v>
      </c>
      <c r="T111" s="13">
        <v>1.677</v>
      </c>
      <c r="U111" s="13">
        <v>1.631</v>
      </c>
      <c r="V111" s="13">
        <f>V110+2</f>
        <v>210</v>
      </c>
      <c r="W111" s="13">
        <v>1.7150000000000001</v>
      </c>
      <c r="X111" s="13">
        <v>1.736</v>
      </c>
      <c r="Y111" s="13">
        <f>Y110+2</f>
        <v>210</v>
      </c>
      <c r="Z111" s="13">
        <v>1.639</v>
      </c>
      <c r="AA111" s="13">
        <v>1.667</v>
      </c>
    </row>
    <row r="112" spans="1:27" x14ac:dyDescent="0.2">
      <c r="A112" s="13">
        <f>A111+2</f>
        <v>212</v>
      </c>
      <c r="B112" s="13">
        <v>1.44</v>
      </c>
      <c r="C112" s="13">
        <v>1.4810000000000001</v>
      </c>
      <c r="D112" s="13">
        <f>D111+2</f>
        <v>212</v>
      </c>
      <c r="E112" s="13">
        <v>1.546</v>
      </c>
      <c r="F112" s="13">
        <v>1.5149999999999999</v>
      </c>
      <c r="G112" s="13">
        <f>G111+2</f>
        <v>212</v>
      </c>
      <c r="H112" s="13">
        <v>1.498</v>
      </c>
      <c r="I112" s="13">
        <v>1.581</v>
      </c>
      <c r="J112" s="13">
        <f>J111+2</f>
        <v>212</v>
      </c>
      <c r="K112" s="13">
        <v>1.5269999999999999</v>
      </c>
      <c r="L112" s="13">
        <v>1.655</v>
      </c>
      <c r="M112" s="13">
        <f>M111+2</f>
        <v>212</v>
      </c>
      <c r="N112" s="13">
        <v>1.6759999999999999</v>
      </c>
      <c r="O112" s="13">
        <v>1.724</v>
      </c>
      <c r="P112" s="13">
        <f>P111+2</f>
        <v>212</v>
      </c>
      <c r="Q112" s="13">
        <v>1.617</v>
      </c>
      <c r="R112" s="13">
        <v>1.6259999999999999</v>
      </c>
      <c r="S112" s="13">
        <f>S111+2</f>
        <v>212</v>
      </c>
      <c r="T112" s="13">
        <v>1.68</v>
      </c>
      <c r="U112" s="13">
        <v>1.6359999999999999</v>
      </c>
      <c r="V112" s="13">
        <f>V111+2</f>
        <v>212</v>
      </c>
      <c r="W112" s="13">
        <v>1.712</v>
      </c>
      <c r="X112" s="13">
        <v>1.74</v>
      </c>
      <c r="Y112" s="13">
        <f>Y111+2</f>
        <v>212</v>
      </c>
      <c r="Z112" s="13">
        <v>1.6379999999999999</v>
      </c>
      <c r="AA112" s="13">
        <v>1.679</v>
      </c>
    </row>
    <row r="113" spans="1:27" x14ac:dyDescent="0.2">
      <c r="A113" s="13">
        <f>A112+2</f>
        <v>214</v>
      </c>
      <c r="B113" s="13">
        <v>1.444</v>
      </c>
      <c r="C113" s="13">
        <v>1.482</v>
      </c>
      <c r="D113" s="13">
        <f>D112+2</f>
        <v>214</v>
      </c>
      <c r="E113" s="13">
        <v>1.5509999999999999</v>
      </c>
      <c r="F113" s="13">
        <v>1.52</v>
      </c>
      <c r="G113" s="13">
        <f>G112+2</f>
        <v>214</v>
      </c>
      <c r="H113" s="13">
        <v>1.5</v>
      </c>
      <c r="I113" s="13">
        <v>1.5880000000000001</v>
      </c>
      <c r="J113" s="13">
        <f>J112+2</f>
        <v>214</v>
      </c>
      <c r="K113" s="13">
        <v>1.5329999999999999</v>
      </c>
      <c r="L113" s="13">
        <v>1.6579999999999999</v>
      </c>
      <c r="M113" s="13">
        <f>M112+2</f>
        <v>214</v>
      </c>
      <c r="N113" s="13">
        <v>1.6839999999999999</v>
      </c>
      <c r="O113" s="13">
        <v>1.7290000000000001</v>
      </c>
      <c r="P113" s="13">
        <f>P112+2</f>
        <v>214</v>
      </c>
      <c r="Q113" s="13">
        <v>1.6259999999999999</v>
      </c>
      <c r="R113" s="13">
        <v>1.631</v>
      </c>
      <c r="S113" s="13">
        <f>S112+2</f>
        <v>214</v>
      </c>
      <c r="T113" s="13">
        <v>1.68</v>
      </c>
      <c r="U113" s="13">
        <v>1.6359999999999999</v>
      </c>
      <c r="V113" s="13">
        <f>V112+2</f>
        <v>214</v>
      </c>
      <c r="W113" s="13">
        <v>1.714</v>
      </c>
      <c r="X113" s="13">
        <v>1.7470000000000001</v>
      </c>
      <c r="Y113" s="13">
        <f>Y112+2</f>
        <v>214</v>
      </c>
      <c r="Z113" s="13">
        <v>1.649</v>
      </c>
      <c r="AA113" s="13">
        <v>1.6850000000000001</v>
      </c>
    </row>
    <row r="114" spans="1:27" x14ac:dyDescent="0.2">
      <c r="A114" s="13">
        <f>A113+2</f>
        <v>216</v>
      </c>
      <c r="B114" s="13">
        <v>1.4430000000000001</v>
      </c>
      <c r="C114" s="13">
        <v>1.486</v>
      </c>
      <c r="D114" s="13">
        <f>D113+2</f>
        <v>216</v>
      </c>
      <c r="E114" s="13">
        <v>1.5489999999999999</v>
      </c>
      <c r="F114" s="13">
        <v>1.518</v>
      </c>
      <c r="G114" s="13">
        <f>G113+2</f>
        <v>216</v>
      </c>
      <c r="H114" s="13">
        <v>1.502</v>
      </c>
      <c r="I114" s="13">
        <v>1.585</v>
      </c>
      <c r="J114" s="13">
        <f>J113+2</f>
        <v>216</v>
      </c>
      <c r="K114" s="13">
        <v>1.5269999999999999</v>
      </c>
      <c r="L114" s="13">
        <v>1.66</v>
      </c>
      <c r="M114" s="13">
        <f>M113+2</f>
        <v>216</v>
      </c>
      <c r="N114" s="13">
        <v>1.6859999999999999</v>
      </c>
      <c r="O114" s="13">
        <v>1.7330000000000001</v>
      </c>
      <c r="P114" s="13">
        <f>P113+2</f>
        <v>216</v>
      </c>
      <c r="Q114" s="13">
        <v>1.629</v>
      </c>
      <c r="R114" s="13">
        <v>1.6339999999999999</v>
      </c>
      <c r="S114" s="13">
        <f>S113+2</f>
        <v>216</v>
      </c>
      <c r="T114" s="13">
        <v>1.6830000000000001</v>
      </c>
      <c r="U114" s="13">
        <v>1.645</v>
      </c>
      <c r="V114" s="13">
        <f>V113+2</f>
        <v>216</v>
      </c>
      <c r="W114" s="13">
        <v>1.7250000000000001</v>
      </c>
      <c r="X114" s="13">
        <v>1.7529999999999999</v>
      </c>
      <c r="Y114" s="13">
        <f>Y113+2</f>
        <v>216</v>
      </c>
      <c r="Z114" s="13">
        <v>1.6539999999999999</v>
      </c>
      <c r="AA114" s="13">
        <v>1.6850000000000001</v>
      </c>
    </row>
    <row r="115" spans="1:27" x14ac:dyDescent="0.2">
      <c r="A115" s="13">
        <f>A114+2</f>
        <v>218</v>
      </c>
      <c r="B115" s="13">
        <v>1.446</v>
      </c>
      <c r="C115" s="13">
        <v>1.4910000000000001</v>
      </c>
      <c r="D115" s="13">
        <f>D114+2</f>
        <v>218</v>
      </c>
      <c r="E115" s="13">
        <v>1.556</v>
      </c>
      <c r="F115" s="13">
        <v>1.5249999999999999</v>
      </c>
      <c r="G115" s="13">
        <f>G114+2</f>
        <v>218</v>
      </c>
      <c r="H115" s="13">
        <v>1.5</v>
      </c>
      <c r="I115" s="13">
        <v>1.595</v>
      </c>
      <c r="J115" s="13">
        <f>J114+2</f>
        <v>218</v>
      </c>
      <c r="K115" s="13">
        <v>1.536</v>
      </c>
      <c r="L115" s="13">
        <v>1.667</v>
      </c>
      <c r="M115" s="13">
        <f>M114+2</f>
        <v>218</v>
      </c>
      <c r="N115" s="13">
        <v>1.6870000000000001</v>
      </c>
      <c r="O115" s="13">
        <v>1.736</v>
      </c>
      <c r="P115" s="13">
        <f>P114+2</f>
        <v>218</v>
      </c>
      <c r="Q115" s="13">
        <v>1.629</v>
      </c>
      <c r="R115" s="13">
        <v>1.635</v>
      </c>
      <c r="S115" s="13">
        <f>S114+2</f>
        <v>218</v>
      </c>
      <c r="T115" s="13">
        <v>1.696</v>
      </c>
      <c r="U115" s="13">
        <v>1.649</v>
      </c>
      <c r="V115" s="13">
        <f>V114+2</f>
        <v>218</v>
      </c>
      <c r="W115" s="13">
        <v>1.728</v>
      </c>
      <c r="X115" s="13">
        <v>1.748</v>
      </c>
      <c r="Y115" s="13">
        <f>Y114+2</f>
        <v>218</v>
      </c>
      <c r="Z115" s="13">
        <v>1.653</v>
      </c>
      <c r="AA115" s="13">
        <v>1.6850000000000001</v>
      </c>
    </row>
    <row r="116" spans="1:27" x14ac:dyDescent="0.2">
      <c r="A116" s="13">
        <f>A115+2</f>
        <v>220</v>
      </c>
      <c r="B116" s="13">
        <v>1.446</v>
      </c>
      <c r="C116" s="13">
        <v>1.4890000000000001</v>
      </c>
      <c r="D116" s="13">
        <f>D115+2</f>
        <v>220</v>
      </c>
      <c r="E116" s="13">
        <v>1.5569999999999999</v>
      </c>
      <c r="F116" s="13">
        <v>1.522</v>
      </c>
      <c r="G116" s="13">
        <f>G115+2</f>
        <v>220</v>
      </c>
      <c r="H116" s="13">
        <v>1.5089999999999999</v>
      </c>
      <c r="I116" s="13">
        <v>1.5980000000000001</v>
      </c>
      <c r="J116" s="13">
        <f>J115+2</f>
        <v>220</v>
      </c>
      <c r="K116" s="13">
        <v>1.5369999999999999</v>
      </c>
      <c r="L116" s="13">
        <v>1.6719999999999999</v>
      </c>
      <c r="M116" s="13">
        <f>M115+2</f>
        <v>220</v>
      </c>
      <c r="N116" s="13">
        <v>1.6990000000000001</v>
      </c>
      <c r="O116" s="13">
        <v>1.744</v>
      </c>
      <c r="P116" s="13">
        <f>P115+2</f>
        <v>220</v>
      </c>
      <c r="Q116" s="13">
        <v>1.633</v>
      </c>
      <c r="R116" s="13">
        <v>1.6419999999999999</v>
      </c>
      <c r="S116" s="13">
        <f>S115+2</f>
        <v>220</v>
      </c>
      <c r="T116" s="13">
        <v>1.698</v>
      </c>
      <c r="U116" s="13">
        <v>1.649</v>
      </c>
      <c r="V116" s="13">
        <f>V115+2</f>
        <v>220</v>
      </c>
      <c r="W116" s="13">
        <v>1.7250000000000001</v>
      </c>
      <c r="X116" s="13">
        <v>1.754</v>
      </c>
      <c r="Y116" s="13">
        <f>Y115+2</f>
        <v>220</v>
      </c>
      <c r="Z116" s="13">
        <v>1.66</v>
      </c>
      <c r="AA116" s="13">
        <v>1.694</v>
      </c>
    </row>
    <row r="117" spans="1:27" x14ac:dyDescent="0.2">
      <c r="A117" s="13">
        <f>A116+2</f>
        <v>222</v>
      </c>
      <c r="B117" s="13">
        <v>1.4510000000000001</v>
      </c>
      <c r="C117" s="13">
        <v>1.4950000000000001</v>
      </c>
      <c r="D117" s="13">
        <f>D116+2</f>
        <v>222</v>
      </c>
      <c r="E117" s="13">
        <v>1.56</v>
      </c>
      <c r="F117" s="13">
        <v>1.528</v>
      </c>
      <c r="G117" s="13">
        <f>G116+2</f>
        <v>222</v>
      </c>
      <c r="H117" s="13">
        <v>1.508</v>
      </c>
      <c r="I117" s="13">
        <v>1.5980000000000001</v>
      </c>
      <c r="J117" s="13">
        <f>J116+2</f>
        <v>222</v>
      </c>
      <c r="K117" s="13">
        <v>1.538</v>
      </c>
      <c r="L117" s="13">
        <v>1.671</v>
      </c>
      <c r="M117" s="13">
        <f>M116+2</f>
        <v>222</v>
      </c>
      <c r="N117" s="13">
        <v>1.7010000000000001</v>
      </c>
      <c r="O117" s="13">
        <v>1.748</v>
      </c>
      <c r="P117" s="13">
        <f>P116+2</f>
        <v>222</v>
      </c>
      <c r="Q117" s="13">
        <v>1.639</v>
      </c>
      <c r="R117" s="13">
        <v>1.645</v>
      </c>
      <c r="S117" s="13">
        <f>S116+2</f>
        <v>222</v>
      </c>
      <c r="T117" s="13">
        <v>1.694</v>
      </c>
      <c r="U117" s="13">
        <v>1.657</v>
      </c>
      <c r="V117" s="13">
        <f>V116+2</f>
        <v>222</v>
      </c>
      <c r="W117" s="13">
        <v>1.732</v>
      </c>
      <c r="X117" s="13">
        <v>1.762</v>
      </c>
      <c r="Y117" s="13">
        <f>Y116+2</f>
        <v>222</v>
      </c>
      <c r="Z117" s="13">
        <v>1.6679999999999999</v>
      </c>
      <c r="AA117" s="13">
        <v>1.702</v>
      </c>
    </row>
    <row r="118" spans="1:27" x14ac:dyDescent="0.2">
      <c r="A118" s="13">
        <f>A117+2</f>
        <v>224</v>
      </c>
      <c r="B118" s="13">
        <v>1.4530000000000001</v>
      </c>
      <c r="C118" s="13">
        <v>1.4930000000000001</v>
      </c>
      <c r="D118" s="13">
        <f>D117+2</f>
        <v>224</v>
      </c>
      <c r="E118" s="13">
        <v>1.5640000000000001</v>
      </c>
      <c r="F118" s="13">
        <v>1.5329999999999999</v>
      </c>
      <c r="G118" s="13">
        <f>G117+2</f>
        <v>224</v>
      </c>
      <c r="H118" s="13">
        <v>1.51</v>
      </c>
      <c r="I118" s="13">
        <v>1.607</v>
      </c>
      <c r="J118" s="13">
        <f>J117+2</f>
        <v>224</v>
      </c>
      <c r="K118" s="13">
        <v>1.5409999999999999</v>
      </c>
      <c r="L118" s="13">
        <v>1.679</v>
      </c>
      <c r="M118" s="13">
        <f>M117+2</f>
        <v>224</v>
      </c>
      <c r="N118" s="13">
        <v>1.698</v>
      </c>
      <c r="O118" s="13">
        <v>1.7509999999999999</v>
      </c>
      <c r="P118" s="13">
        <f>P117+2</f>
        <v>224</v>
      </c>
      <c r="Q118" s="13">
        <v>1.6439999999999999</v>
      </c>
      <c r="R118" s="13">
        <v>1.647</v>
      </c>
      <c r="S118" s="13">
        <f>S117+2</f>
        <v>224</v>
      </c>
      <c r="T118" s="13">
        <v>1.704</v>
      </c>
      <c r="U118" s="13">
        <v>1.661</v>
      </c>
      <c r="V118" s="13">
        <f>V117+2</f>
        <v>224</v>
      </c>
      <c r="W118" s="13">
        <v>1.7450000000000001</v>
      </c>
      <c r="X118" s="13">
        <v>1.7709999999999999</v>
      </c>
      <c r="Y118" s="13">
        <f>Y117+2</f>
        <v>224</v>
      </c>
      <c r="Z118" s="13">
        <v>1.669</v>
      </c>
      <c r="AA118" s="13">
        <v>1.698</v>
      </c>
    </row>
    <row r="119" spans="1:27" x14ac:dyDescent="0.2">
      <c r="A119" s="13">
        <f>A118+2</f>
        <v>226</v>
      </c>
      <c r="B119" s="13">
        <v>1.454</v>
      </c>
      <c r="C119" s="13">
        <v>1.498</v>
      </c>
      <c r="D119" s="13">
        <f>D118+2</f>
        <v>226</v>
      </c>
      <c r="E119" s="13">
        <v>1.5609999999999999</v>
      </c>
      <c r="F119" s="13">
        <v>1.5309999999999999</v>
      </c>
      <c r="G119" s="13">
        <f>G118+2</f>
        <v>226</v>
      </c>
      <c r="H119" s="13">
        <v>1.518</v>
      </c>
      <c r="I119" s="13">
        <v>1.611</v>
      </c>
      <c r="J119" s="13">
        <f>J118+2</f>
        <v>226</v>
      </c>
      <c r="K119" s="13">
        <v>1.5469999999999999</v>
      </c>
      <c r="L119" s="13">
        <v>1.6839999999999999</v>
      </c>
      <c r="M119" s="13">
        <f>M118+2</f>
        <v>226</v>
      </c>
      <c r="N119" s="13">
        <v>1.708</v>
      </c>
      <c r="O119" s="13">
        <v>1.7569999999999999</v>
      </c>
      <c r="P119" s="13">
        <f>P118+2</f>
        <v>226</v>
      </c>
      <c r="Q119" s="13">
        <v>1.643</v>
      </c>
      <c r="R119" s="13">
        <v>1.6539999999999999</v>
      </c>
      <c r="S119" s="13">
        <f>S118+2</f>
        <v>226</v>
      </c>
      <c r="T119" s="13">
        <v>1.7090000000000001</v>
      </c>
      <c r="U119" s="13">
        <v>1.665</v>
      </c>
      <c r="V119" s="13">
        <f>V118+2</f>
        <v>226</v>
      </c>
      <c r="W119" s="13">
        <v>1.742</v>
      </c>
      <c r="X119" s="13">
        <v>1.7649999999999999</v>
      </c>
      <c r="Y119" s="13">
        <f>Y118+2</f>
        <v>226</v>
      </c>
      <c r="Z119" s="13">
        <v>1.67</v>
      </c>
      <c r="AA119" s="13">
        <v>1.704</v>
      </c>
    </row>
    <row r="120" spans="1:27" x14ac:dyDescent="0.2">
      <c r="A120" s="13">
        <f>A119+2</f>
        <v>228</v>
      </c>
      <c r="B120" s="13">
        <v>1.458</v>
      </c>
      <c r="C120" s="13">
        <v>1.502</v>
      </c>
      <c r="D120" s="13">
        <f>D119+2</f>
        <v>228</v>
      </c>
      <c r="E120" s="13">
        <v>1.569</v>
      </c>
      <c r="F120" s="13">
        <v>1.5369999999999999</v>
      </c>
      <c r="G120" s="13">
        <f>G119+2</f>
        <v>228</v>
      </c>
      <c r="H120" s="13">
        <v>1.514</v>
      </c>
      <c r="I120" s="13">
        <v>1.613</v>
      </c>
      <c r="J120" s="13">
        <f>J119+2</f>
        <v>228</v>
      </c>
      <c r="K120" s="13">
        <v>1.552</v>
      </c>
      <c r="L120" s="13">
        <v>1.6819999999999999</v>
      </c>
      <c r="M120" s="13">
        <f>M119+2</f>
        <v>228</v>
      </c>
      <c r="N120" s="13">
        <v>1.712</v>
      </c>
      <c r="O120" s="13">
        <v>1.76</v>
      </c>
      <c r="P120" s="13">
        <f>P119+2</f>
        <v>228</v>
      </c>
      <c r="Q120" s="13">
        <v>1.6539999999999999</v>
      </c>
      <c r="R120" s="13">
        <v>1.66</v>
      </c>
      <c r="S120" s="13">
        <f>S119+2</f>
        <v>228</v>
      </c>
      <c r="T120" s="13">
        <v>1.712</v>
      </c>
      <c r="U120" s="13">
        <v>1.6659999999999999</v>
      </c>
      <c r="V120" s="13">
        <f>V119+2</f>
        <v>228</v>
      </c>
      <c r="W120" s="13">
        <v>1.746</v>
      </c>
      <c r="X120" s="13">
        <v>1.7729999999999999</v>
      </c>
      <c r="Y120" s="13">
        <f>Y119+2</f>
        <v>228</v>
      </c>
      <c r="Z120" s="13">
        <v>1.677</v>
      </c>
      <c r="AA120" s="13">
        <v>1.7130000000000001</v>
      </c>
    </row>
    <row r="121" spans="1:27" x14ac:dyDescent="0.2">
      <c r="A121" s="13">
        <f>A120+2</f>
        <v>230</v>
      </c>
      <c r="B121" s="13">
        <v>1.4570000000000001</v>
      </c>
      <c r="C121" s="13">
        <v>1.5029999999999999</v>
      </c>
      <c r="D121" s="13">
        <f>D120+2</f>
        <v>230</v>
      </c>
      <c r="E121" s="13">
        <v>1.571</v>
      </c>
      <c r="F121" s="13">
        <v>1.536</v>
      </c>
      <c r="G121" s="13">
        <f>G120+2</f>
        <v>230</v>
      </c>
      <c r="H121" s="13">
        <v>1.522</v>
      </c>
      <c r="I121" s="13">
        <v>1.619</v>
      </c>
      <c r="J121" s="13">
        <f>J120+2</f>
        <v>230</v>
      </c>
      <c r="K121" s="13">
        <v>1.5509999999999999</v>
      </c>
      <c r="L121" s="13">
        <v>1.6910000000000001</v>
      </c>
      <c r="M121" s="13">
        <f>M120+2</f>
        <v>230</v>
      </c>
      <c r="N121" s="13">
        <v>1.7150000000000001</v>
      </c>
      <c r="O121" s="13">
        <v>1.762</v>
      </c>
      <c r="P121" s="13">
        <f>P120+2</f>
        <v>230</v>
      </c>
      <c r="Q121" s="13">
        <v>1.659</v>
      </c>
      <c r="R121" s="13">
        <v>1.6619999999999999</v>
      </c>
      <c r="S121" s="13">
        <f>S120+2</f>
        <v>230</v>
      </c>
      <c r="T121" s="13">
        <v>1.712</v>
      </c>
      <c r="U121" s="13">
        <v>1.675</v>
      </c>
      <c r="V121" s="13">
        <f>V120+2</f>
        <v>230</v>
      </c>
      <c r="W121" s="13">
        <v>1.752</v>
      </c>
      <c r="X121" s="13">
        <v>1.7849999999999999</v>
      </c>
      <c r="Y121" s="13">
        <f>Y120+2</f>
        <v>230</v>
      </c>
      <c r="Z121" s="13">
        <v>1.6870000000000001</v>
      </c>
      <c r="AA121" s="13">
        <v>1.7190000000000001</v>
      </c>
    </row>
    <row r="122" spans="1:27" x14ac:dyDescent="0.2">
      <c r="A122" s="13">
        <f>A121+2</f>
        <v>232</v>
      </c>
      <c r="B122" s="13">
        <v>1.4590000000000001</v>
      </c>
      <c r="C122" s="13">
        <v>1.506</v>
      </c>
      <c r="D122" s="13">
        <f>D121+2</f>
        <v>232</v>
      </c>
      <c r="E122" s="13">
        <v>1.571</v>
      </c>
      <c r="F122" s="13">
        <v>1.542</v>
      </c>
      <c r="G122" s="13">
        <f>G121+2</f>
        <v>232</v>
      </c>
      <c r="H122" s="13">
        <v>1.524</v>
      </c>
      <c r="I122" s="13">
        <v>1.619</v>
      </c>
      <c r="J122" s="13">
        <f>J121+2</f>
        <v>232</v>
      </c>
      <c r="K122" s="13">
        <v>1.554</v>
      </c>
      <c r="L122" s="13">
        <v>1.6950000000000001</v>
      </c>
      <c r="M122" s="13">
        <f>M121+2</f>
        <v>232</v>
      </c>
      <c r="N122" s="13">
        <v>1.716</v>
      </c>
      <c r="O122" s="13">
        <v>1.774</v>
      </c>
      <c r="P122" s="13">
        <f>P121+2</f>
        <v>232</v>
      </c>
      <c r="Q122" s="13">
        <v>1.66</v>
      </c>
      <c r="R122" s="13">
        <v>1.6619999999999999</v>
      </c>
      <c r="S122" s="13">
        <f>S121+2</f>
        <v>232</v>
      </c>
      <c r="T122" s="13">
        <v>1.724</v>
      </c>
      <c r="U122" s="13">
        <v>1.679</v>
      </c>
      <c r="V122" s="13">
        <f>V121+2</f>
        <v>232</v>
      </c>
      <c r="W122" s="13">
        <v>1.758</v>
      </c>
      <c r="X122" s="13">
        <v>1.7809999999999999</v>
      </c>
      <c r="Y122" s="13">
        <f>Y121+2</f>
        <v>232</v>
      </c>
      <c r="Z122" s="13">
        <v>1.6879999999999999</v>
      </c>
      <c r="AA122" s="13">
        <v>1.7170000000000001</v>
      </c>
    </row>
    <row r="123" spans="1:27" x14ac:dyDescent="0.2">
      <c r="A123" s="13">
        <f>A122+2</f>
        <v>234</v>
      </c>
      <c r="B123" s="13">
        <v>1.4630000000000001</v>
      </c>
      <c r="C123" s="13">
        <v>1.5089999999999999</v>
      </c>
      <c r="D123" s="13">
        <f>D122+2</f>
        <v>234</v>
      </c>
      <c r="E123" s="13">
        <v>1.5780000000000001</v>
      </c>
      <c r="F123" s="13">
        <v>1.548</v>
      </c>
      <c r="G123" s="13">
        <f>G122+2</f>
        <v>234</v>
      </c>
      <c r="H123" s="13">
        <v>1.522</v>
      </c>
      <c r="I123" s="13">
        <v>1.621</v>
      </c>
      <c r="J123" s="13">
        <f>J122+2</f>
        <v>234</v>
      </c>
      <c r="K123" s="13">
        <v>1.56</v>
      </c>
      <c r="L123" s="13">
        <v>1.696</v>
      </c>
      <c r="M123" s="13">
        <f>M122+2</f>
        <v>234</v>
      </c>
      <c r="N123" s="13">
        <v>1.7230000000000001</v>
      </c>
      <c r="O123" s="13">
        <v>1.776</v>
      </c>
      <c r="P123" s="13">
        <f>P122+2</f>
        <v>234</v>
      </c>
      <c r="Q123" s="13">
        <v>1.661</v>
      </c>
      <c r="R123" s="13">
        <v>1.6719999999999999</v>
      </c>
      <c r="S123" s="13">
        <f>S122+2</f>
        <v>234</v>
      </c>
      <c r="T123" s="13">
        <v>1.7230000000000001</v>
      </c>
      <c r="U123" s="13">
        <v>1.68</v>
      </c>
      <c r="V123" s="13">
        <f>V122+2</f>
        <v>234</v>
      </c>
      <c r="W123" s="13">
        <v>1.7549999999999999</v>
      </c>
      <c r="X123" s="13">
        <v>1.786</v>
      </c>
      <c r="Y123" s="13">
        <f>Y122+2</f>
        <v>234</v>
      </c>
      <c r="Z123" s="13">
        <v>1.6890000000000001</v>
      </c>
      <c r="AA123" s="13">
        <v>1.7250000000000001</v>
      </c>
    </row>
    <row r="124" spans="1:27" x14ac:dyDescent="0.2">
      <c r="A124" s="13">
        <f>A123+2</f>
        <v>236</v>
      </c>
      <c r="B124" s="13">
        <v>1.462</v>
      </c>
      <c r="C124" s="13">
        <v>1.5089999999999999</v>
      </c>
      <c r="D124" s="13">
        <f>D123+2</f>
        <v>236</v>
      </c>
      <c r="E124" s="13">
        <v>1.5780000000000001</v>
      </c>
      <c r="F124" s="13">
        <v>1.544</v>
      </c>
      <c r="G124" s="13">
        <f>G123+2</f>
        <v>236</v>
      </c>
      <c r="H124" s="13">
        <v>1.526</v>
      </c>
      <c r="I124" s="13">
        <v>1.631</v>
      </c>
      <c r="J124" s="13">
        <f>J123+2</f>
        <v>236</v>
      </c>
      <c r="K124" s="13">
        <v>1.5569999999999999</v>
      </c>
      <c r="L124" s="13">
        <v>1.7</v>
      </c>
      <c r="M124" s="13">
        <f>M123+2</f>
        <v>236</v>
      </c>
      <c r="N124" s="13">
        <v>1.728</v>
      </c>
      <c r="O124" s="13">
        <v>1.7769999999999999</v>
      </c>
      <c r="P124" s="13">
        <f>P123+2</f>
        <v>236</v>
      </c>
      <c r="Q124" s="13">
        <v>1.669</v>
      </c>
      <c r="R124" s="13">
        <v>1.677</v>
      </c>
      <c r="S124" s="13">
        <f>S123+2</f>
        <v>236</v>
      </c>
      <c r="T124" s="13">
        <v>1.724</v>
      </c>
      <c r="U124" s="13">
        <v>1.6839999999999999</v>
      </c>
      <c r="V124" s="13">
        <f>V123+2</f>
        <v>236</v>
      </c>
      <c r="W124" s="13">
        <v>1.762</v>
      </c>
      <c r="X124" s="13">
        <v>1.792</v>
      </c>
      <c r="Y124" s="13">
        <f>Y123+2</f>
        <v>236</v>
      </c>
      <c r="Z124" s="13">
        <v>1.6970000000000001</v>
      </c>
      <c r="AA124" s="13">
        <v>1.7310000000000001</v>
      </c>
    </row>
    <row r="125" spans="1:27" x14ac:dyDescent="0.2">
      <c r="A125" s="13">
        <f>A124+2</f>
        <v>238</v>
      </c>
      <c r="B125" s="13">
        <v>1.4670000000000001</v>
      </c>
      <c r="C125" s="13">
        <v>1.514</v>
      </c>
      <c r="D125" s="13">
        <f>D124+2</f>
        <v>238</v>
      </c>
      <c r="E125" s="13">
        <v>1.581</v>
      </c>
      <c r="F125" s="13">
        <v>1.5489999999999999</v>
      </c>
      <c r="G125" s="13">
        <f>G124+2</f>
        <v>238</v>
      </c>
      <c r="H125" s="13">
        <v>1.5289999999999999</v>
      </c>
      <c r="I125" s="13">
        <v>1.6319999999999999</v>
      </c>
      <c r="J125" s="13">
        <f>J124+2</f>
        <v>238</v>
      </c>
      <c r="K125" s="13">
        <v>1.5629999999999999</v>
      </c>
      <c r="L125" s="13">
        <v>1.708</v>
      </c>
      <c r="M125" s="13">
        <f>M124+2</f>
        <v>238</v>
      </c>
      <c r="N125" s="13">
        <v>1.724</v>
      </c>
      <c r="O125" s="13">
        <v>1.7769999999999999</v>
      </c>
      <c r="P125" s="13">
        <f>P124+2</f>
        <v>238</v>
      </c>
      <c r="Q125" s="13">
        <v>1.673</v>
      </c>
      <c r="R125" s="13">
        <v>1.6739999999999999</v>
      </c>
      <c r="S125" s="13">
        <f>S124+2</f>
        <v>238</v>
      </c>
      <c r="T125" s="13">
        <v>1.7370000000000001</v>
      </c>
      <c r="U125" s="13">
        <v>1.69</v>
      </c>
      <c r="V125" s="13">
        <f>V124+2</f>
        <v>238</v>
      </c>
      <c r="W125" s="13">
        <v>1.768</v>
      </c>
      <c r="X125" s="13">
        <v>1.798</v>
      </c>
      <c r="Y125" s="13">
        <f>Y124+2</f>
        <v>238</v>
      </c>
      <c r="Z125" s="13">
        <v>1.7030000000000001</v>
      </c>
      <c r="AA125" s="13">
        <v>1.732</v>
      </c>
    </row>
    <row r="126" spans="1:27" x14ac:dyDescent="0.2">
      <c r="A126" s="13">
        <f>A125+2</f>
        <v>240</v>
      </c>
      <c r="B126" s="13">
        <v>1.466</v>
      </c>
      <c r="C126" s="13">
        <v>1.5149999999999999</v>
      </c>
      <c r="D126" s="13">
        <f>D125+2</f>
        <v>240</v>
      </c>
      <c r="E126" s="13">
        <v>1.587</v>
      </c>
      <c r="F126" s="13">
        <v>1.554</v>
      </c>
      <c r="G126" s="13">
        <f>G125+2</f>
        <v>240</v>
      </c>
      <c r="H126" s="13">
        <v>1.528</v>
      </c>
      <c r="I126" s="13">
        <v>1.635</v>
      </c>
      <c r="J126" s="13">
        <f>J125+2</f>
        <v>240</v>
      </c>
      <c r="K126" s="13">
        <v>1.5660000000000001</v>
      </c>
      <c r="L126" s="13">
        <v>1.7090000000000001</v>
      </c>
      <c r="M126" s="13">
        <f>M125+2</f>
        <v>240</v>
      </c>
      <c r="N126" s="13">
        <v>1.736</v>
      </c>
      <c r="O126" s="13">
        <v>1.7909999999999999</v>
      </c>
      <c r="P126" s="13">
        <f>P125+2</f>
        <v>240</v>
      </c>
      <c r="Q126" s="13">
        <v>1.67</v>
      </c>
      <c r="R126" s="13">
        <v>1.6850000000000001</v>
      </c>
      <c r="S126" s="13">
        <f>S125+2</f>
        <v>240</v>
      </c>
      <c r="T126" s="13">
        <v>1.7390000000000001</v>
      </c>
      <c r="U126" s="13">
        <v>1.6970000000000001</v>
      </c>
      <c r="V126" s="13">
        <f>V125+2</f>
        <v>240</v>
      </c>
      <c r="W126" s="13">
        <v>1.7749999999999999</v>
      </c>
      <c r="X126" s="13">
        <v>1.7949999999999999</v>
      </c>
      <c r="Y126" s="13">
        <f>Y125+2</f>
        <v>240</v>
      </c>
      <c r="Z126" s="13">
        <v>1.7010000000000001</v>
      </c>
      <c r="AA126" s="13">
        <v>1.7330000000000001</v>
      </c>
    </row>
    <row r="127" spans="1:27" x14ac:dyDescent="0.2">
      <c r="A127" s="13">
        <f>A126+2</f>
        <v>242</v>
      </c>
      <c r="B127" s="13">
        <v>1.4690000000000001</v>
      </c>
      <c r="C127" s="13">
        <v>1.5209999999999999</v>
      </c>
      <c r="D127" s="13">
        <f>D126+2</f>
        <v>242</v>
      </c>
      <c r="E127" s="13">
        <v>1.585</v>
      </c>
      <c r="F127" s="13">
        <v>1.55</v>
      </c>
      <c r="G127" s="13">
        <f>G126+2</f>
        <v>242</v>
      </c>
      <c r="H127" s="13">
        <v>1.5349999999999999</v>
      </c>
      <c r="I127" s="13">
        <v>1.6439999999999999</v>
      </c>
      <c r="J127" s="13">
        <f>J126+2</f>
        <v>242</v>
      </c>
      <c r="K127" s="13">
        <v>1.5660000000000001</v>
      </c>
      <c r="L127" s="13">
        <v>1.714</v>
      </c>
      <c r="M127" s="13">
        <f>M126+2</f>
        <v>242</v>
      </c>
      <c r="N127" s="13">
        <v>1.738</v>
      </c>
      <c r="O127" s="13">
        <v>1.7869999999999999</v>
      </c>
      <c r="P127" s="13">
        <f>P126+2</f>
        <v>242</v>
      </c>
      <c r="Q127" s="13">
        <v>1.6779999999999999</v>
      </c>
      <c r="R127" s="13">
        <v>1.69</v>
      </c>
      <c r="S127" s="13">
        <f>S126+2</f>
        <v>242</v>
      </c>
      <c r="T127" s="13">
        <v>1.7370000000000001</v>
      </c>
      <c r="U127" s="13">
        <v>1.698</v>
      </c>
      <c r="V127" s="13">
        <f>V126+2</f>
        <v>242</v>
      </c>
      <c r="W127" s="13">
        <v>1.77</v>
      </c>
      <c r="X127" s="13">
        <v>1.8029999999999999</v>
      </c>
      <c r="Y127" s="13">
        <f>Y126+2</f>
        <v>242</v>
      </c>
      <c r="Z127" s="13">
        <v>1.704</v>
      </c>
      <c r="AA127" s="13">
        <v>1.7450000000000001</v>
      </c>
    </row>
    <row r="128" spans="1:27" x14ac:dyDescent="0.2">
      <c r="A128" s="13">
        <f>A127+2</f>
        <v>244</v>
      </c>
      <c r="B128" s="13">
        <v>1.47</v>
      </c>
      <c r="C128" s="13">
        <v>1.518</v>
      </c>
      <c r="D128" s="13">
        <f>D127+2</f>
        <v>244</v>
      </c>
      <c r="E128" s="13">
        <v>1.5920000000000001</v>
      </c>
      <c r="F128" s="13">
        <v>1.5589999999999999</v>
      </c>
      <c r="G128" s="13">
        <f>G127+2</f>
        <v>244</v>
      </c>
      <c r="H128" s="13">
        <v>1.54</v>
      </c>
      <c r="I128" s="13">
        <v>1.643</v>
      </c>
      <c r="J128" s="13">
        <f>J127+2</f>
        <v>244</v>
      </c>
      <c r="K128" s="13">
        <v>1.575</v>
      </c>
      <c r="L128" s="13">
        <v>1.7190000000000001</v>
      </c>
      <c r="M128" s="13">
        <f>M127+2</f>
        <v>244</v>
      </c>
      <c r="N128" s="13">
        <v>1.7370000000000001</v>
      </c>
      <c r="O128" s="13">
        <v>1.7929999999999999</v>
      </c>
      <c r="P128" s="13">
        <f>P127+2</f>
        <v>244</v>
      </c>
      <c r="Q128" s="13">
        <v>1.6830000000000001</v>
      </c>
      <c r="R128" s="13">
        <v>1.6859999999999999</v>
      </c>
      <c r="S128" s="13">
        <f>S127+2</f>
        <v>244</v>
      </c>
      <c r="T128" s="13">
        <v>1.7450000000000001</v>
      </c>
      <c r="U128" s="13">
        <v>1.7070000000000001</v>
      </c>
      <c r="V128" s="13">
        <f>V127+2</f>
        <v>244</v>
      </c>
      <c r="W128" s="13">
        <v>1.78</v>
      </c>
      <c r="X128" s="13">
        <v>1.8109999999999999</v>
      </c>
      <c r="Y128" s="13">
        <f>Y127+2</f>
        <v>244</v>
      </c>
      <c r="Z128" s="13">
        <v>1.7150000000000001</v>
      </c>
      <c r="AA128" s="13">
        <v>1.75</v>
      </c>
    </row>
    <row r="129" spans="1:27" x14ac:dyDescent="0.2">
      <c r="A129" s="13">
        <f>A128+2</f>
        <v>246</v>
      </c>
      <c r="B129" s="13">
        <v>1.474</v>
      </c>
      <c r="C129" s="13">
        <v>1.5229999999999999</v>
      </c>
      <c r="D129" s="13">
        <f>D128+2</f>
        <v>246</v>
      </c>
      <c r="E129" s="13">
        <v>1.595</v>
      </c>
      <c r="F129" s="13">
        <v>1.5620000000000001</v>
      </c>
      <c r="G129" s="13">
        <f>G128+2</f>
        <v>246</v>
      </c>
      <c r="H129" s="13">
        <v>1.5369999999999999</v>
      </c>
      <c r="I129" s="13">
        <v>1.6479999999999999</v>
      </c>
      <c r="J129" s="13">
        <f>J128+2</f>
        <v>246</v>
      </c>
      <c r="K129" s="13">
        <v>1.5740000000000001</v>
      </c>
      <c r="L129" s="13">
        <v>1.72</v>
      </c>
      <c r="M129" s="13">
        <f>M128+2</f>
        <v>246</v>
      </c>
      <c r="N129" s="13">
        <v>1.744</v>
      </c>
      <c r="O129" s="13">
        <v>1.8029999999999999</v>
      </c>
      <c r="P129" s="13">
        <f>P128+2</f>
        <v>246</v>
      </c>
      <c r="Q129" s="13">
        <v>1.68</v>
      </c>
      <c r="R129" s="13">
        <v>1.6990000000000001</v>
      </c>
      <c r="S129" s="13">
        <f>S128+2</f>
        <v>246</v>
      </c>
      <c r="T129" s="13">
        <v>1.7509999999999999</v>
      </c>
      <c r="U129" s="13">
        <v>1.708</v>
      </c>
      <c r="V129" s="13">
        <f>V128+2</f>
        <v>246</v>
      </c>
      <c r="W129" s="13">
        <v>1.79</v>
      </c>
      <c r="X129" s="13">
        <v>1.8149999999999999</v>
      </c>
      <c r="Y129" s="13">
        <f>Y128+2</f>
        <v>246</v>
      </c>
      <c r="Z129" s="13">
        <v>1.722</v>
      </c>
      <c r="AA129" s="13">
        <v>1.7509999999999999</v>
      </c>
    </row>
    <row r="130" spans="1:27" x14ac:dyDescent="0.2">
      <c r="A130" s="13">
        <f>A129+2</f>
        <v>248</v>
      </c>
      <c r="B130" s="13">
        <v>1.476</v>
      </c>
      <c r="C130" s="13">
        <v>1.5229999999999999</v>
      </c>
      <c r="D130" s="13">
        <f>D129+2</f>
        <v>248</v>
      </c>
      <c r="E130" s="13">
        <v>1.593</v>
      </c>
      <c r="F130" s="13">
        <v>1.56</v>
      </c>
      <c r="G130" s="13">
        <f>G129+2</f>
        <v>248</v>
      </c>
      <c r="H130" s="13">
        <v>1.5409999999999999</v>
      </c>
      <c r="I130" s="13">
        <v>1.6539999999999999</v>
      </c>
      <c r="J130" s="13">
        <f>J129+2</f>
        <v>248</v>
      </c>
      <c r="K130" s="13">
        <v>1.5760000000000001</v>
      </c>
      <c r="L130" s="13">
        <v>1.7290000000000001</v>
      </c>
      <c r="M130" s="13">
        <f>M129+2</f>
        <v>248</v>
      </c>
      <c r="N130" s="13">
        <v>1.7529999999999999</v>
      </c>
      <c r="O130" s="13">
        <v>1.8069999999999999</v>
      </c>
      <c r="P130" s="13">
        <f>P129+2</f>
        <v>248</v>
      </c>
      <c r="Q130" s="13">
        <v>1.6930000000000001</v>
      </c>
      <c r="R130" s="13">
        <v>1.702</v>
      </c>
      <c r="S130" s="13">
        <f>S129+2</f>
        <v>248</v>
      </c>
      <c r="T130" s="13">
        <v>1.752</v>
      </c>
      <c r="U130" s="13">
        <v>1.708</v>
      </c>
      <c r="V130" s="13">
        <f>V129+2</f>
        <v>248</v>
      </c>
      <c r="W130" s="13">
        <v>1.7849999999999999</v>
      </c>
      <c r="X130" s="13">
        <v>1.8169999999999999</v>
      </c>
      <c r="Y130" s="13">
        <f>Y129+2</f>
        <v>248</v>
      </c>
      <c r="Z130" s="13">
        <v>1.72</v>
      </c>
      <c r="AA130" s="13">
        <v>1.75</v>
      </c>
    </row>
    <row r="131" spans="1:27" x14ac:dyDescent="0.2">
      <c r="A131" s="13">
        <f>A130+2</f>
        <v>250</v>
      </c>
      <c r="B131" s="13">
        <v>1.4750000000000001</v>
      </c>
      <c r="C131" s="13">
        <v>1.5269999999999999</v>
      </c>
      <c r="D131" s="13">
        <f>D130+2</f>
        <v>250</v>
      </c>
      <c r="E131" s="13">
        <v>1.5980000000000001</v>
      </c>
      <c r="F131" s="13">
        <v>1.5669999999999999</v>
      </c>
      <c r="G131" s="13">
        <f>G130+2</f>
        <v>250</v>
      </c>
      <c r="H131" s="13">
        <v>1.5489999999999999</v>
      </c>
      <c r="I131" s="13">
        <v>1.6559999999999999</v>
      </c>
      <c r="J131" s="13">
        <f>J130+2</f>
        <v>250</v>
      </c>
      <c r="K131" s="13">
        <v>1.581</v>
      </c>
      <c r="L131" s="13">
        <v>1.7350000000000001</v>
      </c>
      <c r="M131" s="13">
        <f>M130+2</f>
        <v>250</v>
      </c>
      <c r="N131" s="13">
        <v>1.754</v>
      </c>
      <c r="O131" s="13">
        <v>1.802</v>
      </c>
      <c r="P131" s="13">
        <f>P130+2</f>
        <v>250</v>
      </c>
      <c r="Q131" s="13">
        <v>1.694</v>
      </c>
      <c r="R131" s="13">
        <v>1.7010000000000001</v>
      </c>
      <c r="S131" s="13">
        <f>S130+2</f>
        <v>250</v>
      </c>
      <c r="T131" s="13">
        <v>1.754</v>
      </c>
      <c r="U131" s="13">
        <v>1.7190000000000001</v>
      </c>
      <c r="V131" s="13">
        <f>V130+2</f>
        <v>250</v>
      </c>
      <c r="W131" s="13">
        <v>1.7909999999999999</v>
      </c>
      <c r="X131" s="13">
        <v>1.8220000000000001</v>
      </c>
      <c r="Y131" s="13">
        <f>Y130+2</f>
        <v>250</v>
      </c>
      <c r="Z131" s="13">
        <v>1.7230000000000001</v>
      </c>
      <c r="AA131" s="13">
        <v>1.7589999999999999</v>
      </c>
    </row>
    <row r="132" spans="1:27" x14ac:dyDescent="0.2">
      <c r="A132" s="13">
        <f>A131+2</f>
        <v>252</v>
      </c>
      <c r="B132" s="13">
        <v>1.478</v>
      </c>
      <c r="C132" s="13">
        <v>1.5309999999999999</v>
      </c>
      <c r="D132" s="13">
        <f>D131+2</f>
        <v>252</v>
      </c>
      <c r="E132" s="13">
        <v>1.6040000000000001</v>
      </c>
      <c r="F132" s="13">
        <v>1.5680000000000001</v>
      </c>
      <c r="G132" s="13">
        <f>G131+2</f>
        <v>252</v>
      </c>
      <c r="H132" s="13">
        <v>1.5429999999999999</v>
      </c>
      <c r="I132" s="13">
        <v>1.659</v>
      </c>
      <c r="J132" s="13">
        <f>J131+2</f>
        <v>252</v>
      </c>
      <c r="K132" s="13">
        <v>1.5820000000000001</v>
      </c>
      <c r="L132" s="13">
        <v>1.7330000000000001</v>
      </c>
      <c r="M132" s="13">
        <f>M131+2</f>
        <v>252</v>
      </c>
      <c r="N132" s="13">
        <v>1.7529999999999999</v>
      </c>
      <c r="O132" s="13">
        <v>1.8149999999999999</v>
      </c>
      <c r="P132" s="13">
        <f>P131+2</f>
        <v>252</v>
      </c>
      <c r="Q132" s="13">
        <v>1.6919999999999999</v>
      </c>
      <c r="R132" s="13">
        <v>1.7070000000000001</v>
      </c>
      <c r="S132" s="13">
        <f>S131+2</f>
        <v>252</v>
      </c>
      <c r="T132" s="13">
        <v>1.7689999999999999</v>
      </c>
      <c r="U132" s="13">
        <v>1.7230000000000001</v>
      </c>
      <c r="V132" s="13">
        <f>V131+2</f>
        <v>252</v>
      </c>
      <c r="W132" s="13">
        <v>1.798</v>
      </c>
      <c r="X132" s="13">
        <v>1.829</v>
      </c>
      <c r="Y132" s="13">
        <f>Y131+2</f>
        <v>252</v>
      </c>
      <c r="Z132" s="13">
        <v>1.7330000000000001</v>
      </c>
      <c r="AA132" s="13">
        <v>1.766</v>
      </c>
    </row>
    <row r="133" spans="1:27" x14ac:dyDescent="0.2">
      <c r="A133" s="13">
        <f>A132+2</f>
        <v>254</v>
      </c>
      <c r="B133" s="13">
        <v>1.478</v>
      </c>
      <c r="C133" s="13">
        <v>1.528</v>
      </c>
      <c r="D133" s="13">
        <f>D132+2</f>
        <v>254</v>
      </c>
      <c r="E133" s="13">
        <v>1.599</v>
      </c>
      <c r="F133" s="13">
        <v>1.57</v>
      </c>
      <c r="G133" s="13">
        <f>G132+2</f>
        <v>254</v>
      </c>
      <c r="H133" s="13">
        <v>1.548</v>
      </c>
      <c r="I133" s="13">
        <v>1.6659999999999999</v>
      </c>
      <c r="J133" s="13">
        <f>J132+2</f>
        <v>254</v>
      </c>
      <c r="K133" s="13">
        <v>1.583</v>
      </c>
      <c r="L133" s="13">
        <v>1.74</v>
      </c>
      <c r="M133" s="13">
        <f>M132+2</f>
        <v>254</v>
      </c>
      <c r="N133" s="13">
        <v>1.7609999999999999</v>
      </c>
      <c r="O133" s="13">
        <v>1.8180000000000001</v>
      </c>
      <c r="P133" s="13">
        <f>P132+2</f>
        <v>254</v>
      </c>
      <c r="Q133" s="13">
        <v>1.6990000000000001</v>
      </c>
      <c r="R133" s="13">
        <v>1.7150000000000001</v>
      </c>
      <c r="S133" s="13">
        <f>S132+2</f>
        <v>254</v>
      </c>
      <c r="T133" s="13">
        <v>1.7669999999999999</v>
      </c>
      <c r="U133" s="13">
        <v>1.724</v>
      </c>
      <c r="V133" s="13">
        <f>V132+2</f>
        <v>254</v>
      </c>
      <c r="W133" s="13">
        <v>1.8080000000000001</v>
      </c>
      <c r="X133" s="13">
        <v>1.8340000000000001</v>
      </c>
      <c r="Y133" s="13">
        <f>Y132+2</f>
        <v>254</v>
      </c>
      <c r="Z133" s="13">
        <v>1.7390000000000001</v>
      </c>
      <c r="AA133" s="13">
        <v>1.7649999999999999</v>
      </c>
    </row>
    <row r="134" spans="1:27" x14ac:dyDescent="0.2">
      <c r="A134" s="13">
        <f>A133+2</f>
        <v>256</v>
      </c>
      <c r="B134" s="13">
        <v>1.4810000000000001</v>
      </c>
      <c r="C134" s="13">
        <v>1.5349999999999999</v>
      </c>
      <c r="D134" s="13">
        <f>D133+2</f>
        <v>256</v>
      </c>
      <c r="E134" s="13">
        <v>1.607</v>
      </c>
      <c r="F134" s="13">
        <v>1.5760000000000001</v>
      </c>
      <c r="G134" s="13">
        <f>G133+2</f>
        <v>256</v>
      </c>
      <c r="H134" s="13">
        <v>1.5529999999999999</v>
      </c>
      <c r="I134" s="13">
        <v>1.67</v>
      </c>
      <c r="J134" s="13">
        <f>J133+2</f>
        <v>256</v>
      </c>
      <c r="K134" s="13">
        <v>1.591</v>
      </c>
      <c r="L134" s="13">
        <v>1.7450000000000001</v>
      </c>
      <c r="M134" s="13">
        <f>M133+2</f>
        <v>256</v>
      </c>
      <c r="N134" s="13">
        <v>1.7669999999999999</v>
      </c>
      <c r="O134" s="13">
        <v>1.8169999999999999</v>
      </c>
      <c r="P134" s="13">
        <f>P133+2</f>
        <v>256</v>
      </c>
      <c r="Q134" s="13">
        <v>1.704</v>
      </c>
      <c r="R134" s="13">
        <v>1.7190000000000001</v>
      </c>
      <c r="S134" s="13">
        <f>S133+2</f>
        <v>256</v>
      </c>
      <c r="T134" s="13">
        <v>1.7689999999999999</v>
      </c>
      <c r="U134" s="13">
        <v>1.724</v>
      </c>
      <c r="V134" s="13">
        <f>V133+2</f>
        <v>256</v>
      </c>
      <c r="W134" s="13">
        <v>1.8069999999999999</v>
      </c>
      <c r="X134" s="13">
        <v>1.8320000000000001</v>
      </c>
      <c r="Y134" s="13">
        <f>Y133+2</f>
        <v>256</v>
      </c>
      <c r="Z134" s="13">
        <v>1.736</v>
      </c>
      <c r="AA134" s="13">
        <v>1.7689999999999999</v>
      </c>
    </row>
    <row r="135" spans="1:27" x14ac:dyDescent="0.2">
      <c r="A135" s="13">
        <f>A134+2</f>
        <v>258</v>
      </c>
      <c r="B135" s="13">
        <v>1.4830000000000001</v>
      </c>
      <c r="C135" s="13">
        <v>1.534</v>
      </c>
      <c r="D135" s="13">
        <f>D134+2</f>
        <v>258</v>
      </c>
      <c r="E135" s="13">
        <v>1.611</v>
      </c>
      <c r="F135" s="13">
        <v>1.577</v>
      </c>
      <c r="G135" s="13">
        <f>G134+2</f>
        <v>258</v>
      </c>
      <c r="H135" s="13">
        <v>1.5529999999999999</v>
      </c>
      <c r="I135" s="13">
        <v>1.671</v>
      </c>
      <c r="J135" s="13">
        <f>J134+2</f>
        <v>258</v>
      </c>
      <c r="K135" s="13">
        <v>1.593</v>
      </c>
      <c r="L135" s="13">
        <v>1.7470000000000001</v>
      </c>
      <c r="M135" s="13">
        <f>M134+2</f>
        <v>258</v>
      </c>
      <c r="N135" s="13">
        <v>1.762</v>
      </c>
      <c r="O135" s="13">
        <v>1.8260000000000001</v>
      </c>
      <c r="P135" s="13">
        <f>P134+2</f>
        <v>258</v>
      </c>
      <c r="Q135" s="13">
        <v>1.7090000000000001</v>
      </c>
      <c r="R135" s="13">
        <v>1.7170000000000001</v>
      </c>
      <c r="S135" s="13">
        <f>S134+2</f>
        <v>258</v>
      </c>
      <c r="T135" s="13">
        <v>1.772</v>
      </c>
      <c r="U135" s="13">
        <v>1.74</v>
      </c>
      <c r="V135" s="13">
        <f>V134+2</f>
        <v>258</v>
      </c>
      <c r="W135" s="13">
        <v>1.8080000000000001</v>
      </c>
      <c r="X135" s="13">
        <v>1.839</v>
      </c>
      <c r="Y135" s="13">
        <f>Y134+2</f>
        <v>258</v>
      </c>
      <c r="Z135" s="13">
        <v>1.742</v>
      </c>
      <c r="AA135" s="13">
        <v>1.78</v>
      </c>
    </row>
    <row r="136" spans="1:27" x14ac:dyDescent="0.2">
      <c r="A136" s="13">
        <f>A135+2</f>
        <v>260</v>
      </c>
      <c r="B136" s="13">
        <v>1.482</v>
      </c>
      <c r="C136" s="13">
        <v>1.5389999999999999</v>
      </c>
      <c r="D136" s="13">
        <f>D135+2</f>
        <v>260</v>
      </c>
      <c r="E136" s="13">
        <v>1.611</v>
      </c>
      <c r="F136" s="13">
        <v>1.581</v>
      </c>
      <c r="G136" s="13">
        <f>G135+2</f>
        <v>260</v>
      </c>
      <c r="H136" s="13">
        <v>1.5589999999999999</v>
      </c>
      <c r="I136" s="13">
        <v>1.679</v>
      </c>
      <c r="J136" s="13">
        <f>J135+2</f>
        <v>260</v>
      </c>
      <c r="K136" s="13">
        <v>1.5920000000000001</v>
      </c>
      <c r="L136" s="13">
        <v>1.75</v>
      </c>
      <c r="M136" s="13">
        <f>M135+2</f>
        <v>260</v>
      </c>
      <c r="N136" s="13">
        <v>1.772</v>
      </c>
      <c r="O136" s="13">
        <v>1.835</v>
      </c>
      <c r="P136" s="13">
        <f>P135+2</f>
        <v>260</v>
      </c>
      <c r="Q136" s="13">
        <v>1.7090000000000001</v>
      </c>
      <c r="R136" s="13">
        <v>1.7210000000000001</v>
      </c>
      <c r="S136" s="13">
        <f>S135+2</f>
        <v>260</v>
      </c>
      <c r="T136" s="13">
        <v>1.7789999999999999</v>
      </c>
      <c r="U136" s="13">
        <v>1.736</v>
      </c>
      <c r="V136" s="13">
        <f>V135+2</f>
        <v>260</v>
      </c>
      <c r="W136" s="13">
        <v>1.8149999999999999</v>
      </c>
      <c r="X136" s="13">
        <v>1.8440000000000001</v>
      </c>
      <c r="Y136" s="13">
        <f>Y135+2</f>
        <v>260</v>
      </c>
      <c r="Z136" s="13">
        <v>1.75</v>
      </c>
      <c r="AA136" s="13">
        <v>1.786</v>
      </c>
    </row>
    <row r="137" spans="1:27" x14ac:dyDescent="0.2">
      <c r="A137" s="13">
        <f>A136+2</f>
        <v>262</v>
      </c>
      <c r="B137" s="13">
        <v>1.488</v>
      </c>
      <c r="C137" s="13">
        <v>1.5429999999999999</v>
      </c>
      <c r="D137" s="13">
        <f>D136+2</f>
        <v>262</v>
      </c>
      <c r="E137" s="13">
        <v>1.6140000000000001</v>
      </c>
      <c r="F137" s="13">
        <v>1.5860000000000001</v>
      </c>
      <c r="G137" s="13">
        <f>G136+2</f>
        <v>262</v>
      </c>
      <c r="H137" s="13">
        <v>1.56</v>
      </c>
      <c r="I137" s="13">
        <v>1.6819999999999999</v>
      </c>
      <c r="J137" s="13">
        <f>J136+2</f>
        <v>262</v>
      </c>
      <c r="K137" s="13">
        <v>1.5980000000000001</v>
      </c>
      <c r="L137" s="13">
        <v>1.7589999999999999</v>
      </c>
      <c r="M137" s="13">
        <f>M136+2</f>
        <v>262</v>
      </c>
      <c r="N137" s="13">
        <v>1.776</v>
      </c>
      <c r="O137" s="13">
        <v>1.83</v>
      </c>
      <c r="P137" s="13">
        <f>P136+2</f>
        <v>262</v>
      </c>
      <c r="Q137" s="13">
        <v>1.716</v>
      </c>
      <c r="R137" s="13">
        <v>1.728</v>
      </c>
      <c r="S137" s="13">
        <f>S136+2</f>
        <v>262</v>
      </c>
      <c r="T137" s="13">
        <v>1.7829999999999999</v>
      </c>
      <c r="U137" s="13">
        <v>1.7390000000000001</v>
      </c>
      <c r="V137" s="13">
        <f>V136+2</f>
        <v>262</v>
      </c>
      <c r="W137" s="13">
        <v>1.823</v>
      </c>
      <c r="X137" s="13">
        <v>1.847</v>
      </c>
      <c r="Y137" s="13">
        <f>Y136+2</f>
        <v>262</v>
      </c>
      <c r="Z137" s="13">
        <v>1.758</v>
      </c>
      <c r="AA137" s="13">
        <v>1.7849999999999999</v>
      </c>
    </row>
    <row r="138" spans="1:27" x14ac:dyDescent="0.2">
      <c r="A138" s="13">
        <f>A137+2</f>
        <v>264</v>
      </c>
      <c r="B138" s="13">
        <v>1.486</v>
      </c>
      <c r="C138" s="13">
        <v>1.542</v>
      </c>
      <c r="D138" s="13">
        <f>D137+2</f>
        <v>264</v>
      </c>
      <c r="E138" s="13">
        <v>1.617</v>
      </c>
      <c r="F138" s="13">
        <v>1.5820000000000001</v>
      </c>
      <c r="G138" s="13">
        <f>G137+2</f>
        <v>264</v>
      </c>
      <c r="H138" s="13">
        <v>1.5580000000000001</v>
      </c>
      <c r="I138" s="13">
        <v>1.6839999999999999</v>
      </c>
      <c r="J138" s="13">
        <f>J137+2</f>
        <v>264</v>
      </c>
      <c r="K138" s="13">
        <v>1.601</v>
      </c>
      <c r="L138" s="13">
        <v>1.7609999999999999</v>
      </c>
      <c r="M138" s="13">
        <f>M137+2</f>
        <v>264</v>
      </c>
      <c r="N138" s="13">
        <v>1.774</v>
      </c>
      <c r="O138" s="13">
        <v>1.8380000000000001</v>
      </c>
      <c r="P138" s="13">
        <f>P137+2</f>
        <v>264</v>
      </c>
      <c r="Q138" s="13">
        <v>1.7230000000000001</v>
      </c>
      <c r="R138" s="13">
        <v>1.732</v>
      </c>
      <c r="S138" s="13">
        <f>S137+2</f>
        <v>264</v>
      </c>
      <c r="T138" s="13">
        <v>1.782</v>
      </c>
      <c r="U138" s="13">
        <v>1.7490000000000001</v>
      </c>
      <c r="V138" s="13">
        <f>V137+2</f>
        <v>264</v>
      </c>
      <c r="W138" s="13">
        <v>1.819</v>
      </c>
      <c r="X138" s="13">
        <v>1.85</v>
      </c>
      <c r="Y138" s="13">
        <f>Y137+2</f>
        <v>264</v>
      </c>
      <c r="Z138" s="13">
        <v>1.752</v>
      </c>
      <c r="AA138" s="13">
        <v>1.7849999999999999</v>
      </c>
    </row>
    <row r="139" spans="1:27" x14ac:dyDescent="0.2">
      <c r="A139" s="13">
        <f>A138+2</f>
        <v>266</v>
      </c>
      <c r="B139" s="13">
        <v>1.492</v>
      </c>
      <c r="C139" s="13">
        <v>1.5469999999999999</v>
      </c>
      <c r="D139" s="13">
        <f>D138+2</f>
        <v>266</v>
      </c>
      <c r="E139" s="13">
        <v>1.619</v>
      </c>
      <c r="F139" s="13">
        <v>1.591</v>
      </c>
      <c r="G139" s="13">
        <f>G138+2</f>
        <v>266</v>
      </c>
      <c r="H139" s="13">
        <v>1.5660000000000001</v>
      </c>
      <c r="I139" s="13">
        <v>1.6910000000000001</v>
      </c>
      <c r="J139" s="13">
        <f>J138+2</f>
        <v>266</v>
      </c>
      <c r="K139" s="13">
        <v>1.6040000000000001</v>
      </c>
      <c r="L139" s="13">
        <v>1.7589999999999999</v>
      </c>
      <c r="M139" s="13">
        <f>M138+2</f>
        <v>266</v>
      </c>
      <c r="N139" s="13">
        <v>1.7829999999999999</v>
      </c>
      <c r="O139" s="13">
        <v>1.843</v>
      </c>
      <c r="P139" s="13">
        <f>P138+2</f>
        <v>266</v>
      </c>
      <c r="Q139" s="13">
        <v>1.7230000000000001</v>
      </c>
      <c r="R139" s="13">
        <v>1.734</v>
      </c>
      <c r="S139" s="13">
        <f>S138+2</f>
        <v>266</v>
      </c>
      <c r="T139" s="13">
        <v>1.7929999999999999</v>
      </c>
      <c r="U139" s="13">
        <v>1.7509999999999999</v>
      </c>
      <c r="V139" s="13">
        <f>V138+2</f>
        <v>266</v>
      </c>
      <c r="W139" s="13">
        <v>1.8280000000000001</v>
      </c>
      <c r="X139" s="13">
        <v>1.857</v>
      </c>
      <c r="Y139" s="13">
        <f>Y138+2</f>
        <v>266</v>
      </c>
      <c r="Z139" s="13">
        <v>1.756</v>
      </c>
      <c r="AA139" s="13">
        <v>1.7929999999999999</v>
      </c>
    </row>
    <row r="140" spans="1:27" x14ac:dyDescent="0.2">
      <c r="A140" s="13">
        <f>A139+2</f>
        <v>268</v>
      </c>
      <c r="B140" s="13">
        <v>1.4890000000000001</v>
      </c>
      <c r="C140" s="13">
        <v>1.546</v>
      </c>
      <c r="D140" s="13">
        <f>D139+2</f>
        <v>268</v>
      </c>
      <c r="E140" s="13">
        <v>1.625</v>
      </c>
      <c r="F140" s="13">
        <v>1.591</v>
      </c>
      <c r="G140" s="13">
        <f>G139+2</f>
        <v>268</v>
      </c>
      <c r="H140" s="13">
        <v>1.57</v>
      </c>
      <c r="I140" s="13">
        <v>1.6950000000000001</v>
      </c>
      <c r="J140" s="13">
        <f>J139+2</f>
        <v>268</v>
      </c>
      <c r="K140" s="13">
        <v>1.6020000000000001</v>
      </c>
      <c r="L140" s="13">
        <v>1.77</v>
      </c>
      <c r="M140" s="13">
        <f>M139+2</f>
        <v>268</v>
      </c>
      <c r="N140" s="13">
        <v>1.7869999999999999</v>
      </c>
      <c r="O140" s="13">
        <v>1.849</v>
      </c>
      <c r="P140" s="13">
        <f>P139+2</f>
        <v>268</v>
      </c>
      <c r="Q140" s="13">
        <v>1.722</v>
      </c>
      <c r="R140" s="13">
        <v>1.744</v>
      </c>
      <c r="S140" s="13">
        <f>S139+2</f>
        <v>268</v>
      </c>
      <c r="T140" s="13">
        <v>1.7949999999999999</v>
      </c>
      <c r="U140" s="13">
        <v>1.75</v>
      </c>
      <c r="V140" s="13">
        <f>V139+2</f>
        <v>268</v>
      </c>
      <c r="W140" s="13">
        <v>1.8340000000000001</v>
      </c>
      <c r="X140" s="13">
        <v>1.867</v>
      </c>
      <c r="Y140" s="13">
        <f>Y139+2</f>
        <v>268</v>
      </c>
      <c r="Z140" s="13">
        <v>1.766</v>
      </c>
      <c r="AA140" s="13">
        <v>1.8029999999999999</v>
      </c>
    </row>
    <row r="141" spans="1:27" x14ac:dyDescent="0.2">
      <c r="A141" s="13">
        <f>A140+2</f>
        <v>270</v>
      </c>
      <c r="B141" s="13">
        <v>1.492</v>
      </c>
      <c r="C141" s="13">
        <v>1.55</v>
      </c>
      <c r="D141" s="13">
        <f>D140+2</f>
        <v>270</v>
      </c>
      <c r="E141" s="13">
        <v>1.6240000000000001</v>
      </c>
      <c r="F141" s="13">
        <v>1.59</v>
      </c>
      <c r="G141" s="13">
        <f>G140+2</f>
        <v>270</v>
      </c>
      <c r="H141" s="13">
        <v>1.5680000000000001</v>
      </c>
      <c r="I141" s="13">
        <v>1.696</v>
      </c>
      <c r="J141" s="13">
        <f>J140+2</f>
        <v>270</v>
      </c>
      <c r="K141" s="13">
        <v>1.6080000000000001</v>
      </c>
      <c r="L141" s="13">
        <v>1.774</v>
      </c>
      <c r="M141" s="13">
        <f>M140+2</f>
        <v>270</v>
      </c>
      <c r="N141" s="13">
        <v>1.786</v>
      </c>
      <c r="O141" s="13">
        <v>1.847</v>
      </c>
      <c r="P141" s="13">
        <f>P140+2</f>
        <v>270</v>
      </c>
      <c r="Q141" s="13">
        <v>1.73</v>
      </c>
      <c r="R141" s="13">
        <v>1.748</v>
      </c>
      <c r="S141" s="13">
        <f>S140+2</f>
        <v>270</v>
      </c>
      <c r="T141" s="13">
        <v>1.792</v>
      </c>
      <c r="U141" s="13">
        <v>1.76</v>
      </c>
      <c r="V141" s="13">
        <f>V140+2</f>
        <v>270</v>
      </c>
      <c r="W141" s="13">
        <v>1.84</v>
      </c>
      <c r="X141" s="13">
        <v>1.865</v>
      </c>
      <c r="Y141" s="13">
        <f>Y140+2</f>
        <v>270</v>
      </c>
      <c r="Z141" s="13">
        <v>1.774</v>
      </c>
      <c r="AA141" s="13">
        <v>1.806</v>
      </c>
    </row>
    <row r="142" spans="1:27" x14ac:dyDescent="0.2">
      <c r="A142" s="13">
        <f>A141+2</f>
        <v>272</v>
      </c>
      <c r="B142" s="13">
        <v>1.4950000000000001</v>
      </c>
      <c r="C142" s="13">
        <v>1.5509999999999999</v>
      </c>
      <c r="D142" s="13">
        <f>D141+2</f>
        <v>272</v>
      </c>
      <c r="E142" s="13">
        <v>1.6279999999999999</v>
      </c>
      <c r="F142" s="13">
        <v>1.595</v>
      </c>
      <c r="G142" s="13">
        <f>G141+2</f>
        <v>272</v>
      </c>
      <c r="H142" s="13">
        <v>1.5720000000000001</v>
      </c>
      <c r="I142" s="13">
        <v>1.7030000000000001</v>
      </c>
      <c r="J142" s="13">
        <f>J141+2</f>
        <v>272</v>
      </c>
      <c r="K142" s="13">
        <v>1.609</v>
      </c>
      <c r="L142" s="13">
        <v>1.772</v>
      </c>
      <c r="M142" s="13">
        <f>M141+2</f>
        <v>272</v>
      </c>
      <c r="N142" s="13">
        <v>1.794</v>
      </c>
      <c r="O142" s="13">
        <v>1.8580000000000001</v>
      </c>
      <c r="P142" s="13">
        <f>P141+2</f>
        <v>272</v>
      </c>
      <c r="Q142" s="13">
        <v>1.736</v>
      </c>
      <c r="R142" s="13">
        <v>1.75</v>
      </c>
      <c r="S142" s="13">
        <f>S141+2</f>
        <v>272</v>
      </c>
      <c r="T142" s="13">
        <v>1.802</v>
      </c>
      <c r="U142" s="13">
        <v>1.766</v>
      </c>
      <c r="V142" s="13">
        <f>V141+2</f>
        <v>272</v>
      </c>
      <c r="W142" s="13">
        <v>1.8340000000000001</v>
      </c>
      <c r="X142" s="13">
        <v>1.8680000000000001</v>
      </c>
      <c r="Y142" s="13">
        <f>Y141+2</f>
        <v>272</v>
      </c>
      <c r="Z142" s="13">
        <v>1.77</v>
      </c>
      <c r="AA142" s="13">
        <v>1.8029999999999999</v>
      </c>
    </row>
    <row r="143" spans="1:27" x14ac:dyDescent="0.2">
      <c r="A143" s="13">
        <f>A142+2</f>
        <v>274</v>
      </c>
      <c r="B143" s="13">
        <v>1.494</v>
      </c>
      <c r="C143" s="13">
        <v>1.5549999999999999</v>
      </c>
      <c r="D143" s="13">
        <f>D142+2</f>
        <v>274</v>
      </c>
      <c r="E143" s="13">
        <v>1.631</v>
      </c>
      <c r="F143" s="13">
        <v>1.6</v>
      </c>
      <c r="G143" s="13">
        <f>G142+2</f>
        <v>274</v>
      </c>
      <c r="H143" s="13">
        <v>1.5760000000000001</v>
      </c>
      <c r="I143" s="13">
        <v>1.7070000000000001</v>
      </c>
      <c r="J143" s="13">
        <f>J142+2</f>
        <v>274</v>
      </c>
      <c r="K143" s="13">
        <v>1.611</v>
      </c>
      <c r="L143" s="13">
        <v>1.7809999999999999</v>
      </c>
      <c r="M143" s="13">
        <f>M142+2</f>
        <v>274</v>
      </c>
      <c r="N143" s="13">
        <v>1.802</v>
      </c>
      <c r="O143" s="13">
        <v>1.8620000000000001</v>
      </c>
      <c r="P143" s="13">
        <f>P142+2</f>
        <v>274</v>
      </c>
      <c r="Q143" s="13">
        <v>1.7370000000000001</v>
      </c>
      <c r="R143" s="13">
        <v>1.7529999999999999</v>
      </c>
      <c r="S143" s="13">
        <f>S142+2</f>
        <v>274</v>
      </c>
      <c r="T143" s="13">
        <v>1.8049999999999999</v>
      </c>
      <c r="U143" s="13">
        <v>1.7689999999999999</v>
      </c>
      <c r="V143" s="13">
        <f>V142+2</f>
        <v>274</v>
      </c>
      <c r="W143" s="13">
        <v>1.85</v>
      </c>
      <c r="X143" s="13">
        <v>1.877</v>
      </c>
      <c r="Y143" s="13">
        <f>Y142+2</f>
        <v>274</v>
      </c>
      <c r="Z143" s="13">
        <v>1.7709999999999999</v>
      </c>
      <c r="AA143" s="13">
        <v>1.8149999999999999</v>
      </c>
    </row>
    <row r="144" spans="1:27" x14ac:dyDescent="0.2">
      <c r="A144" s="13">
        <f>A143+2</f>
        <v>276</v>
      </c>
      <c r="B144" s="13">
        <v>1.4990000000000001</v>
      </c>
      <c r="C144" s="13">
        <v>1.5580000000000001</v>
      </c>
      <c r="D144" s="13">
        <f>D143+2</f>
        <v>276</v>
      </c>
      <c r="E144" s="13">
        <v>1.63</v>
      </c>
      <c r="F144" s="13">
        <v>1.5980000000000001</v>
      </c>
      <c r="G144" s="13">
        <f>G143+2</f>
        <v>276</v>
      </c>
      <c r="H144" s="13">
        <v>1.5760000000000001</v>
      </c>
      <c r="I144" s="13">
        <v>1.704</v>
      </c>
      <c r="J144" s="13">
        <f>J143+2</f>
        <v>276</v>
      </c>
      <c r="K144" s="13">
        <v>1.6160000000000001</v>
      </c>
      <c r="L144" s="13">
        <v>1.786</v>
      </c>
      <c r="M144" s="13">
        <f>M143+2</f>
        <v>276</v>
      </c>
      <c r="N144" s="13">
        <v>1.8009999999999999</v>
      </c>
      <c r="O144" s="13">
        <v>1.859</v>
      </c>
      <c r="P144" s="13">
        <f>P143+2</f>
        <v>276</v>
      </c>
      <c r="Q144" s="13">
        <v>1.7410000000000001</v>
      </c>
      <c r="R144" s="13">
        <v>1.7609999999999999</v>
      </c>
      <c r="S144" s="13">
        <f>S143+2</f>
        <v>276</v>
      </c>
      <c r="T144" s="13">
        <v>1.7989999999999999</v>
      </c>
      <c r="U144" s="13">
        <v>1.768</v>
      </c>
      <c r="V144" s="13">
        <f>V143+2</f>
        <v>276</v>
      </c>
      <c r="W144" s="13">
        <v>1.8580000000000001</v>
      </c>
      <c r="X144" s="13">
        <v>1.8879999999999999</v>
      </c>
      <c r="Y144" s="13">
        <f>Y143+2</f>
        <v>276</v>
      </c>
      <c r="Z144" s="13">
        <v>1.7849999999999999</v>
      </c>
      <c r="AA144" s="13">
        <v>1.82</v>
      </c>
    </row>
    <row r="145" spans="1:27" x14ac:dyDescent="0.2">
      <c r="A145" s="13">
        <f>A144+2</f>
        <v>278</v>
      </c>
      <c r="B145" s="13">
        <v>1.498</v>
      </c>
      <c r="C145" s="13">
        <v>1.5580000000000001</v>
      </c>
      <c r="D145" s="13">
        <f>D144+2</f>
        <v>278</v>
      </c>
      <c r="E145" s="13">
        <v>1.6359999999999999</v>
      </c>
      <c r="F145" s="13">
        <v>1.605</v>
      </c>
      <c r="G145" s="13">
        <f>G144+2</f>
        <v>278</v>
      </c>
      <c r="H145" s="13">
        <v>1.579</v>
      </c>
      <c r="I145" s="13">
        <v>1.7150000000000001</v>
      </c>
      <c r="J145" s="13">
        <f>J144+2</f>
        <v>278</v>
      </c>
      <c r="K145" s="13">
        <v>1.6160000000000001</v>
      </c>
      <c r="L145" s="13">
        <v>1.7849999999999999</v>
      </c>
      <c r="M145" s="13">
        <f>M144+2</f>
        <v>278</v>
      </c>
      <c r="N145" s="13">
        <v>1.8029999999999999</v>
      </c>
      <c r="O145" s="13">
        <v>1.871</v>
      </c>
      <c r="P145" s="13">
        <f>P144+2</f>
        <v>278</v>
      </c>
      <c r="Q145" s="13">
        <v>1.744</v>
      </c>
      <c r="R145" s="13">
        <v>1.762</v>
      </c>
      <c r="S145" s="13">
        <f>S144+2</f>
        <v>278</v>
      </c>
      <c r="T145" s="13">
        <v>1.8129999999999999</v>
      </c>
      <c r="U145" s="13">
        <v>1.7769999999999999</v>
      </c>
      <c r="V145" s="13">
        <f>V144+2</f>
        <v>278</v>
      </c>
      <c r="W145" s="13">
        <v>1.851</v>
      </c>
      <c r="X145" s="13">
        <v>1.8819999999999999</v>
      </c>
      <c r="Y145" s="13">
        <f>Y144+2</f>
        <v>278</v>
      </c>
      <c r="Z145" s="13">
        <v>1.79</v>
      </c>
      <c r="AA145" s="13">
        <v>1.8160000000000001</v>
      </c>
    </row>
    <row r="146" spans="1:27" x14ac:dyDescent="0.2">
      <c r="A146" s="13">
        <f>A145+2</f>
        <v>280</v>
      </c>
      <c r="B146" s="13">
        <v>1.5029999999999999</v>
      </c>
      <c r="C146" s="13">
        <v>1.5640000000000001</v>
      </c>
      <c r="D146" s="13">
        <f>D145+2</f>
        <v>280</v>
      </c>
      <c r="E146" s="13">
        <v>1.641</v>
      </c>
      <c r="F146" s="13">
        <v>1.6060000000000001</v>
      </c>
      <c r="G146" s="13">
        <f>G145+2</f>
        <v>280</v>
      </c>
      <c r="H146" s="13">
        <v>1.583</v>
      </c>
      <c r="I146" s="13">
        <v>1.7170000000000001</v>
      </c>
      <c r="J146" s="13">
        <f>J145+2</f>
        <v>280</v>
      </c>
      <c r="K146" s="13">
        <v>1.6220000000000001</v>
      </c>
      <c r="L146" s="13">
        <v>1.796</v>
      </c>
      <c r="M146" s="13">
        <f>M145+2</f>
        <v>280</v>
      </c>
      <c r="N146" s="13">
        <v>1.8089999999999999</v>
      </c>
      <c r="O146" s="13">
        <v>1.8759999999999999</v>
      </c>
      <c r="P146" s="13">
        <f>P145+2</f>
        <v>280</v>
      </c>
      <c r="Q146" s="13">
        <v>1.75</v>
      </c>
      <c r="R146" s="13">
        <v>1.7589999999999999</v>
      </c>
      <c r="S146" s="13">
        <f>S145+2</f>
        <v>280</v>
      </c>
      <c r="T146" s="13">
        <v>1.8160000000000001</v>
      </c>
      <c r="U146" s="13">
        <v>1.7809999999999999</v>
      </c>
      <c r="V146" s="13">
        <f>V145+2</f>
        <v>280</v>
      </c>
      <c r="W146" s="13">
        <v>1.855</v>
      </c>
      <c r="X146" s="13">
        <v>1.887</v>
      </c>
      <c r="Y146" s="13">
        <f>Y145+2</f>
        <v>280</v>
      </c>
      <c r="Z146" s="13">
        <v>1.784</v>
      </c>
      <c r="AA146" s="13">
        <v>1.825</v>
      </c>
    </row>
    <row r="147" spans="1:27" x14ac:dyDescent="0.2">
      <c r="A147" s="13">
        <f>A146+2</f>
        <v>282</v>
      </c>
      <c r="B147" s="13">
        <v>1.5049999999999999</v>
      </c>
      <c r="C147" s="13">
        <v>1.5620000000000001</v>
      </c>
      <c r="D147" s="13">
        <f>D146+2</f>
        <v>282</v>
      </c>
      <c r="E147" s="13">
        <v>1.6379999999999999</v>
      </c>
      <c r="F147" s="13">
        <v>1.607</v>
      </c>
      <c r="G147" s="13">
        <f>G146+2</f>
        <v>282</v>
      </c>
      <c r="H147" s="13">
        <v>1.5820000000000001</v>
      </c>
      <c r="I147" s="13">
        <v>1.716</v>
      </c>
      <c r="J147" s="13">
        <f>J146+2</f>
        <v>282</v>
      </c>
      <c r="K147" s="13">
        <v>1.6279999999999999</v>
      </c>
      <c r="L147" s="13">
        <v>1.8</v>
      </c>
      <c r="M147" s="13">
        <f>M146+2</f>
        <v>282</v>
      </c>
      <c r="N147" s="13">
        <v>1.8109999999999999</v>
      </c>
      <c r="O147" s="13">
        <v>1.877</v>
      </c>
      <c r="P147" s="13">
        <f>P146+2</f>
        <v>282</v>
      </c>
      <c r="Q147" s="13">
        <v>1.75</v>
      </c>
      <c r="R147" s="13">
        <v>1.774</v>
      </c>
      <c r="S147" s="13">
        <f>S146+2</f>
        <v>282</v>
      </c>
      <c r="T147" s="13">
        <v>1.8120000000000001</v>
      </c>
      <c r="U147" s="13">
        <v>1.778</v>
      </c>
      <c r="V147" s="13">
        <f>V146+2</f>
        <v>282</v>
      </c>
      <c r="W147" s="13">
        <v>1.8680000000000001</v>
      </c>
      <c r="X147" s="13">
        <v>1.901</v>
      </c>
      <c r="Y147" s="13">
        <f>Y146+2</f>
        <v>282</v>
      </c>
      <c r="Z147" s="13">
        <v>1.7949999999999999</v>
      </c>
      <c r="AA147" s="13">
        <v>1.8320000000000001</v>
      </c>
    </row>
    <row r="148" spans="1:27" x14ac:dyDescent="0.2">
      <c r="A148" s="13">
        <f>A147+2</f>
        <v>284</v>
      </c>
      <c r="B148" s="13">
        <v>1.506</v>
      </c>
      <c r="C148" s="13">
        <v>1.5680000000000001</v>
      </c>
      <c r="D148" s="13">
        <f>D147+2</f>
        <v>284</v>
      </c>
      <c r="E148" s="13">
        <v>1.645</v>
      </c>
      <c r="F148" s="13">
        <v>1.613</v>
      </c>
      <c r="G148" s="13">
        <f>G147+2</f>
        <v>284</v>
      </c>
      <c r="H148" s="13">
        <v>1.5860000000000001</v>
      </c>
      <c r="I148" s="13">
        <v>1.724</v>
      </c>
      <c r="J148" s="13">
        <f>J147+2</f>
        <v>284</v>
      </c>
      <c r="K148" s="13">
        <v>1.6259999999999999</v>
      </c>
      <c r="L148" s="13">
        <v>1.794</v>
      </c>
      <c r="M148" s="13">
        <f>M147+2</f>
        <v>284</v>
      </c>
      <c r="N148" s="13">
        <v>1.8120000000000001</v>
      </c>
      <c r="O148" s="13">
        <v>1.8819999999999999</v>
      </c>
      <c r="P148" s="13">
        <f>P147+2</f>
        <v>284</v>
      </c>
      <c r="Q148" s="13">
        <v>1.756</v>
      </c>
      <c r="R148" s="13">
        <v>1.7769999999999999</v>
      </c>
      <c r="S148" s="13">
        <f>S147+2</f>
        <v>284</v>
      </c>
      <c r="T148" s="13">
        <v>1.8180000000000001</v>
      </c>
      <c r="U148" s="13">
        <v>1.79</v>
      </c>
      <c r="V148" s="13">
        <f>V147+2</f>
        <v>284</v>
      </c>
      <c r="W148" s="13">
        <v>1.871</v>
      </c>
      <c r="X148" s="13">
        <v>1.895</v>
      </c>
      <c r="Y148" s="13">
        <f>Y147+2</f>
        <v>284</v>
      </c>
      <c r="Z148" s="13">
        <v>1.802</v>
      </c>
      <c r="AA148" s="13">
        <v>1.84</v>
      </c>
    </row>
    <row r="149" spans="1:27" x14ac:dyDescent="0.2">
      <c r="A149" s="13">
        <f>A148+2</f>
        <v>286</v>
      </c>
      <c r="B149" s="13">
        <v>1.5089999999999999</v>
      </c>
      <c r="C149" s="13">
        <v>1.5720000000000001</v>
      </c>
      <c r="D149" s="13">
        <f>D148+2</f>
        <v>286</v>
      </c>
      <c r="E149" s="13">
        <v>1.645</v>
      </c>
      <c r="F149" s="13">
        <v>1.61</v>
      </c>
      <c r="G149" s="13">
        <f>G148+2</f>
        <v>286</v>
      </c>
      <c r="H149" s="13">
        <v>1.593</v>
      </c>
      <c r="I149" s="13">
        <v>1.728</v>
      </c>
      <c r="J149" s="13">
        <f>J148+2</f>
        <v>286</v>
      </c>
      <c r="K149" s="13">
        <v>1.631</v>
      </c>
      <c r="L149" s="13">
        <v>1.806</v>
      </c>
      <c r="M149" s="13">
        <f>M148+2</f>
        <v>286</v>
      </c>
      <c r="N149" s="13">
        <v>1.8260000000000001</v>
      </c>
      <c r="O149" s="13">
        <v>1.8859999999999999</v>
      </c>
      <c r="P149" s="13">
        <f>P148+2</f>
        <v>286</v>
      </c>
      <c r="Q149" s="13">
        <v>1.7589999999999999</v>
      </c>
      <c r="R149" s="13">
        <v>1.778</v>
      </c>
      <c r="S149" s="13">
        <f>S148+2</f>
        <v>286</v>
      </c>
      <c r="T149" s="13">
        <v>1.827</v>
      </c>
      <c r="U149" s="13">
        <v>1.792</v>
      </c>
      <c r="V149" s="13">
        <f>V148+2</f>
        <v>286</v>
      </c>
      <c r="W149" s="13">
        <v>1.865</v>
      </c>
      <c r="X149" s="13">
        <v>1.897</v>
      </c>
      <c r="Y149" s="13">
        <f>Y148+2</f>
        <v>286</v>
      </c>
      <c r="Z149" s="13">
        <v>1.8080000000000001</v>
      </c>
      <c r="AA149" s="13">
        <v>1.835</v>
      </c>
    </row>
    <row r="150" spans="1:27" x14ac:dyDescent="0.2">
      <c r="A150" s="13">
        <f>A149+2</f>
        <v>288</v>
      </c>
      <c r="B150" s="13">
        <v>1.5069999999999999</v>
      </c>
      <c r="C150" s="13">
        <v>1.569</v>
      </c>
      <c r="D150" s="13">
        <f>D149+2</f>
        <v>288</v>
      </c>
      <c r="E150" s="13">
        <v>1.647</v>
      </c>
      <c r="F150" s="13">
        <v>1.615</v>
      </c>
      <c r="G150" s="13">
        <f>G149+2</f>
        <v>288</v>
      </c>
      <c r="H150" s="13">
        <v>1.59</v>
      </c>
      <c r="I150" s="13">
        <v>1.7310000000000001</v>
      </c>
      <c r="J150" s="13">
        <f>J149+2</f>
        <v>288</v>
      </c>
      <c r="K150" s="13">
        <v>1.635</v>
      </c>
      <c r="L150" s="13">
        <v>1.81</v>
      </c>
      <c r="M150" s="13">
        <f>M149+2</f>
        <v>288</v>
      </c>
      <c r="N150" s="13">
        <v>1.823</v>
      </c>
      <c r="O150" s="13">
        <v>1.885</v>
      </c>
      <c r="P150" s="13">
        <f>P149+2</f>
        <v>288</v>
      </c>
      <c r="Q150" s="13">
        <v>1.76</v>
      </c>
      <c r="R150" s="13">
        <v>1.78</v>
      </c>
      <c r="S150" s="13">
        <f>S149+2</f>
        <v>288</v>
      </c>
      <c r="T150" s="13">
        <v>1.829</v>
      </c>
      <c r="U150" s="13">
        <v>1.7929999999999999</v>
      </c>
      <c r="V150" s="13">
        <f>V149+2</f>
        <v>288</v>
      </c>
      <c r="W150" s="13">
        <v>1.875</v>
      </c>
      <c r="X150" s="13">
        <v>1.9079999999999999</v>
      </c>
      <c r="Y150" s="13">
        <f>Y149+2</f>
        <v>288</v>
      </c>
      <c r="Z150" s="13">
        <v>1.806</v>
      </c>
      <c r="AA150" s="13">
        <v>1.845</v>
      </c>
    </row>
    <row r="151" spans="1:27" x14ac:dyDescent="0.2">
      <c r="A151" s="13">
        <f>A150+2</f>
        <v>290</v>
      </c>
      <c r="B151" s="13">
        <v>1.512</v>
      </c>
      <c r="C151" s="13">
        <v>1.5740000000000001</v>
      </c>
      <c r="D151" s="13">
        <f>D150+2</f>
        <v>290</v>
      </c>
      <c r="E151" s="13">
        <v>1.6559999999999999</v>
      </c>
      <c r="F151" s="13">
        <v>1.619</v>
      </c>
      <c r="G151" s="13">
        <f>G150+2</f>
        <v>290</v>
      </c>
      <c r="H151" s="13">
        <v>1.597</v>
      </c>
      <c r="I151" s="13">
        <v>1.7390000000000001</v>
      </c>
      <c r="J151" s="13">
        <f>J150+2</f>
        <v>290</v>
      </c>
      <c r="K151" s="13">
        <v>1.635</v>
      </c>
      <c r="L151" s="13">
        <v>1.8049999999999999</v>
      </c>
      <c r="M151" s="13">
        <f>M150+2</f>
        <v>290</v>
      </c>
      <c r="N151" s="13">
        <v>1.823</v>
      </c>
      <c r="O151" s="13">
        <v>1.89</v>
      </c>
      <c r="P151" s="13">
        <f>P150+2</f>
        <v>290</v>
      </c>
      <c r="Q151" s="13">
        <v>1.7649999999999999</v>
      </c>
      <c r="R151" s="13">
        <v>1.7869999999999999</v>
      </c>
      <c r="S151" s="13">
        <f>S150+2</f>
        <v>290</v>
      </c>
      <c r="T151" s="13">
        <v>1.8260000000000001</v>
      </c>
      <c r="U151" s="13">
        <v>1.794</v>
      </c>
      <c r="V151" s="13">
        <f>V150+2</f>
        <v>290</v>
      </c>
      <c r="W151" s="13">
        <v>1.883</v>
      </c>
      <c r="X151" s="13">
        <v>1.9179999999999999</v>
      </c>
      <c r="Y151" s="13">
        <f>Y150+2</f>
        <v>290</v>
      </c>
      <c r="Z151" s="13">
        <v>1.8129999999999999</v>
      </c>
      <c r="AA151" s="13">
        <v>1.847</v>
      </c>
    </row>
    <row r="152" spans="1:27" x14ac:dyDescent="0.2">
      <c r="A152" s="13">
        <f>A151+2</f>
        <v>292</v>
      </c>
      <c r="B152" s="13">
        <v>1.514</v>
      </c>
      <c r="C152" s="13">
        <v>1.573</v>
      </c>
      <c r="D152" s="13">
        <f>D151+2</f>
        <v>292</v>
      </c>
      <c r="E152" s="13">
        <v>1.6519999999999999</v>
      </c>
      <c r="F152" s="13">
        <v>1.6220000000000001</v>
      </c>
      <c r="G152" s="13">
        <f>G151+2</f>
        <v>292</v>
      </c>
      <c r="H152" s="13">
        <v>1.597</v>
      </c>
      <c r="I152" s="13">
        <v>1.7330000000000001</v>
      </c>
      <c r="J152" s="13">
        <f>J151+2</f>
        <v>292</v>
      </c>
      <c r="K152" s="13">
        <v>1.635</v>
      </c>
      <c r="L152" s="13">
        <v>1.8180000000000001</v>
      </c>
      <c r="M152" s="13">
        <f>M151+2</f>
        <v>292</v>
      </c>
      <c r="N152" s="13">
        <v>1.8340000000000001</v>
      </c>
      <c r="O152" s="13">
        <v>1.899</v>
      </c>
      <c r="P152" s="13">
        <f>P151+2</f>
        <v>292</v>
      </c>
      <c r="Q152" s="13">
        <v>1.772</v>
      </c>
      <c r="R152" s="13">
        <v>1.7889999999999999</v>
      </c>
      <c r="S152" s="13">
        <f>S151+2</f>
        <v>292</v>
      </c>
      <c r="T152" s="13">
        <v>1.84</v>
      </c>
      <c r="U152" s="13">
        <v>1.8029999999999999</v>
      </c>
      <c r="V152" s="13">
        <f>V151+2</f>
        <v>292</v>
      </c>
      <c r="W152" s="13">
        <v>1.89</v>
      </c>
      <c r="X152" s="13">
        <v>1.91</v>
      </c>
      <c r="Y152" s="13">
        <f>Y151+2</f>
        <v>292</v>
      </c>
      <c r="Z152" s="13">
        <v>1.8220000000000001</v>
      </c>
      <c r="AA152" s="13">
        <v>1.859</v>
      </c>
    </row>
    <row r="153" spans="1:27" x14ac:dyDescent="0.2">
      <c r="A153" s="13">
        <f>A152+2</f>
        <v>294</v>
      </c>
      <c r="B153" s="13">
        <v>1.5109999999999999</v>
      </c>
      <c r="C153" s="13">
        <v>1.577</v>
      </c>
      <c r="D153" s="13">
        <f>D152+2</f>
        <v>294</v>
      </c>
      <c r="E153" s="13">
        <v>1.657</v>
      </c>
      <c r="F153" s="13">
        <v>1.625</v>
      </c>
      <c r="G153" s="13">
        <f>G152+2</f>
        <v>294</v>
      </c>
      <c r="H153" s="13">
        <v>1.599</v>
      </c>
      <c r="I153" s="13">
        <v>1.744</v>
      </c>
      <c r="J153" s="13">
        <f>J152+2</f>
        <v>294</v>
      </c>
      <c r="K153" s="13">
        <v>1.641</v>
      </c>
      <c r="L153" s="13">
        <v>1.82</v>
      </c>
      <c r="M153" s="13">
        <f>M152+2</f>
        <v>294</v>
      </c>
      <c r="N153" s="13">
        <v>1.837</v>
      </c>
      <c r="O153" s="13">
        <v>1.901</v>
      </c>
      <c r="P153" s="13">
        <f>P152+2</f>
        <v>294</v>
      </c>
      <c r="Q153" s="13">
        <v>1.776</v>
      </c>
      <c r="R153" s="13">
        <v>1.7889999999999999</v>
      </c>
      <c r="S153" s="13">
        <f>S152+2</f>
        <v>294</v>
      </c>
      <c r="T153" s="13">
        <v>1.8440000000000001</v>
      </c>
      <c r="U153" s="13">
        <v>1.8109999999999999</v>
      </c>
      <c r="V153" s="13">
        <f>V152+2</f>
        <v>294</v>
      </c>
      <c r="W153" s="13">
        <v>1.881</v>
      </c>
      <c r="X153" s="13">
        <v>1.9159999999999999</v>
      </c>
      <c r="Y153" s="13">
        <f>Y152+2</f>
        <v>294</v>
      </c>
      <c r="Z153" s="13">
        <v>1.823</v>
      </c>
      <c r="AA153" s="13">
        <v>1.853</v>
      </c>
    </row>
    <row r="154" spans="1:27" x14ac:dyDescent="0.2">
      <c r="A154" s="13">
        <f>A153+2</f>
        <v>296</v>
      </c>
      <c r="B154" s="13">
        <v>1.5169999999999999</v>
      </c>
      <c r="C154" s="13">
        <v>1.585</v>
      </c>
      <c r="D154" s="13">
        <f>D153+2</f>
        <v>296</v>
      </c>
      <c r="E154" s="13">
        <v>1.661</v>
      </c>
      <c r="F154" s="13">
        <v>1.625</v>
      </c>
      <c r="G154" s="13">
        <f>G153+2</f>
        <v>296</v>
      </c>
      <c r="H154" s="13">
        <v>1.605</v>
      </c>
      <c r="I154" s="13">
        <v>1.7470000000000001</v>
      </c>
      <c r="J154" s="13">
        <f>J153+2</f>
        <v>296</v>
      </c>
      <c r="K154" s="13">
        <v>1.643</v>
      </c>
      <c r="L154" s="13">
        <v>1.82</v>
      </c>
      <c r="M154" s="13">
        <f>M153+2</f>
        <v>296</v>
      </c>
      <c r="N154" s="13">
        <v>1.833</v>
      </c>
      <c r="O154" s="13">
        <v>1.901</v>
      </c>
      <c r="P154" s="13">
        <f>P153+2</f>
        <v>296</v>
      </c>
      <c r="Q154" s="13">
        <v>1.772</v>
      </c>
      <c r="R154" s="13">
        <v>1.8009999999999999</v>
      </c>
      <c r="S154" s="13">
        <f>S153+2</f>
        <v>296</v>
      </c>
      <c r="T154" s="13">
        <v>1.8360000000000001</v>
      </c>
      <c r="U154" s="13">
        <v>1.8080000000000001</v>
      </c>
      <c r="V154" s="13">
        <f>V153+2</f>
        <v>296</v>
      </c>
      <c r="W154" s="13">
        <v>1.8959999999999999</v>
      </c>
      <c r="X154" s="13">
        <v>1.93</v>
      </c>
      <c r="Y154" s="13">
        <f>Y153+2</f>
        <v>296</v>
      </c>
      <c r="Z154" s="13">
        <v>1.8240000000000001</v>
      </c>
      <c r="AA154" s="13">
        <v>1.8620000000000001</v>
      </c>
    </row>
    <row r="155" spans="1:27" x14ac:dyDescent="0.2">
      <c r="A155" s="13">
        <f>A154+2</f>
        <v>298</v>
      </c>
      <c r="B155" s="13">
        <v>1.5169999999999999</v>
      </c>
      <c r="C155" s="13">
        <v>1.5780000000000001</v>
      </c>
      <c r="D155" s="13">
        <f>D154+2</f>
        <v>298</v>
      </c>
      <c r="E155" s="13">
        <v>1.659</v>
      </c>
      <c r="F155" s="13">
        <v>1.629</v>
      </c>
      <c r="G155" s="13">
        <f>G154+2</f>
        <v>298</v>
      </c>
      <c r="H155" s="13">
        <v>1.599</v>
      </c>
      <c r="I155" s="13">
        <v>1.746</v>
      </c>
      <c r="J155" s="13">
        <f>J154+2</f>
        <v>298</v>
      </c>
      <c r="K155" s="13">
        <v>1.645</v>
      </c>
      <c r="L155" s="13">
        <v>1.8240000000000001</v>
      </c>
      <c r="M155" s="13">
        <f>M154+2</f>
        <v>298</v>
      </c>
      <c r="N155" s="13">
        <v>1.847</v>
      </c>
      <c r="O155" s="13">
        <v>1.913</v>
      </c>
      <c r="P155" s="13">
        <f>P154+2</f>
        <v>298</v>
      </c>
      <c r="Q155" s="13">
        <v>1.784</v>
      </c>
      <c r="R155" s="13">
        <v>1.806</v>
      </c>
      <c r="S155" s="13">
        <f>S154+2</f>
        <v>298</v>
      </c>
      <c r="T155" s="13">
        <v>1.847</v>
      </c>
      <c r="U155" s="13">
        <v>1.8160000000000001</v>
      </c>
      <c r="V155" s="13">
        <f>V154+2</f>
        <v>298</v>
      </c>
      <c r="W155" s="13">
        <v>1.9039999999999999</v>
      </c>
      <c r="X155" s="13">
        <v>1.9330000000000001</v>
      </c>
      <c r="Y155" s="13">
        <f>Y154+2</f>
        <v>298</v>
      </c>
      <c r="Z155" s="13">
        <v>1.8280000000000001</v>
      </c>
      <c r="AA155" s="13">
        <v>1.87</v>
      </c>
    </row>
    <row r="156" spans="1:27" x14ac:dyDescent="0.2">
      <c r="A156" s="13">
        <f>A155+2</f>
        <v>300</v>
      </c>
      <c r="B156" s="13">
        <v>1.52</v>
      </c>
      <c r="C156" s="13">
        <v>1.587</v>
      </c>
      <c r="D156" s="13">
        <f>D155+2</f>
        <v>300</v>
      </c>
      <c r="E156" s="13">
        <v>1.667</v>
      </c>
      <c r="F156" s="13">
        <v>1.6339999999999999</v>
      </c>
      <c r="G156" s="13">
        <f>G155+2</f>
        <v>300</v>
      </c>
      <c r="H156" s="13">
        <v>1.609</v>
      </c>
      <c r="I156" s="13">
        <v>1.754</v>
      </c>
      <c r="J156" s="13">
        <f>J155+2</f>
        <v>300</v>
      </c>
      <c r="K156" s="13">
        <v>1.649</v>
      </c>
      <c r="L156" s="13">
        <v>1.833</v>
      </c>
      <c r="M156" s="13">
        <f>M155+2</f>
        <v>300</v>
      </c>
      <c r="N156" s="13">
        <v>1.847</v>
      </c>
      <c r="O156" s="13">
        <v>1.917</v>
      </c>
      <c r="P156" s="13">
        <f>P155+2</f>
        <v>300</v>
      </c>
      <c r="Q156" s="13">
        <v>1.784</v>
      </c>
      <c r="R156" s="13">
        <v>1.8</v>
      </c>
      <c r="S156" s="13">
        <f>S155+2</f>
        <v>300</v>
      </c>
      <c r="T156" s="13">
        <v>1.85</v>
      </c>
      <c r="U156" s="13">
        <v>1.819</v>
      </c>
      <c r="V156" s="13">
        <f>V155+2</f>
        <v>300</v>
      </c>
      <c r="W156" s="13">
        <v>1.893</v>
      </c>
      <c r="X156" s="13">
        <v>1.9319999999999999</v>
      </c>
      <c r="Y156" s="13">
        <f>Y155+2</f>
        <v>300</v>
      </c>
      <c r="Z156" s="13">
        <v>1.8360000000000001</v>
      </c>
      <c r="AA156" s="13">
        <v>1.871</v>
      </c>
    </row>
  </sheetData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VCPO_immo_untreated</vt:lpstr>
      <vt:lpstr>VCPO_immo_P2100R1</vt:lpstr>
      <vt:lpstr>VCPO_immo_P2100R2</vt:lpstr>
      <vt:lpstr>VCPO_immo_P2100R3</vt:lpstr>
      <vt:lpstr>VCPO_immo_P3600R1</vt:lpstr>
      <vt:lpstr>VCPO_immo_P3600R2</vt:lpstr>
      <vt:lpstr>VCPO_immo_P3600R3</vt:lpstr>
      <vt:lpstr>VCPO_free_R1</vt:lpstr>
      <vt:lpstr>VCPO_free_R2</vt:lpstr>
      <vt:lpstr>VCPO_free_R3</vt:lpstr>
      <vt:lpstr>VCPO_free_R4</vt:lpstr>
      <vt:lpstr>VCPO_free_stability</vt:lpstr>
      <vt:lpstr>VCPO_stability</vt:lpstr>
      <vt:lpstr>VCPO_70%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2018-11-14T16:30:44Z</cp:lastPrinted>
  <dcterms:created xsi:type="dcterms:W3CDTF">2018-11-14T11:10:25Z</dcterms:created>
  <dcterms:modified xsi:type="dcterms:W3CDTF">2023-08-04T10:33:42Z</dcterms:modified>
</cp:coreProperties>
</file>