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kro-s1\private folder\Yayci\Doktor\Manuskripte\ChemSusChem\"/>
    </mc:Choice>
  </mc:AlternateContent>
  <bookViews>
    <workbookView xWindow="0" yWindow="0" windowWidth="29070" windowHeight="15870" tabRatio="665"/>
  </bookViews>
  <sheets>
    <sheet name="Zusammenfassung alle Replikate" sheetId="22" r:id="rId1"/>
    <sheet name="half life" sheetId="24" r:id="rId2"/>
  </sheets>
  <definedNames>
    <definedName name="accessible" localSheetId="1">'half life'!#REF!</definedName>
    <definedName name="bulkiness" localSheetId="1">'half life'!#REF!</definedName>
    <definedName name="flexibility" localSheetId="1">'half life'!#REF!</definedName>
  </definedNames>
  <calcPr calcId="162913" concurrentCalc="0"/>
</workbook>
</file>

<file path=xl/calcChain.xml><?xml version="1.0" encoding="utf-8"?>
<calcChain xmlns="http://schemas.openxmlformats.org/spreadsheetml/2006/main">
  <c r="D4" i="24" l="1"/>
  <c r="D5" i="24"/>
  <c r="D6" i="24"/>
  <c r="D7" i="24"/>
  <c r="D8" i="24"/>
  <c r="D3" i="24"/>
  <c r="A4" i="24"/>
  <c r="A5" i="24"/>
  <c r="A6" i="24"/>
  <c r="A7" i="24"/>
  <c r="A8" i="24"/>
  <c r="A3" i="24"/>
  <c r="F3" i="24"/>
  <c r="D1" i="22"/>
  <c r="E1" i="22"/>
  <c r="F1" i="22"/>
  <c r="G1" i="22"/>
  <c r="H1" i="22"/>
  <c r="C1" i="22"/>
</calcChain>
</file>

<file path=xl/sharedStrings.xml><?xml version="1.0" encoding="utf-8"?>
<sst xmlns="http://schemas.openxmlformats.org/spreadsheetml/2006/main" count="14" uniqueCount="14">
  <si>
    <t>treatment time</t>
  </si>
  <si>
    <t>Raw Average</t>
  </si>
  <si>
    <t>Raw StabW</t>
  </si>
  <si>
    <t>% Average</t>
  </si>
  <si>
    <t>% Stabw</t>
  </si>
  <si>
    <t>s</t>
  </si>
  <si>
    <t>UPO</t>
  </si>
  <si>
    <t>time [min]</t>
  </si>
  <si>
    <t>% activity</t>
  </si>
  <si>
    <t>std</t>
  </si>
  <si>
    <t>activity half life [min]</t>
  </si>
  <si>
    <t>free enzyme</t>
  </si>
  <si>
    <t>immobilized</t>
  </si>
  <si>
    <t>5 min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</si>
</sst>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'Zusammenfassung alle Replikate'!$C$4:$H$4</c:f>
                <c:numCache>
                  <c:formatCode>General</c:formatCode>
                  <c:ptCount val="6"/>
                  <c:pt idx="0">
                    <c:v>4.949282724284086E-3</c:v>
                  </c:pt>
                  <c:pt idx="1">
                    <c:v>8.7247297774188139E-3</c:v>
                  </c:pt>
                  <c:pt idx="2">
                    <c:v>1.212474925619615E-2</c:v>
                  </c:pt>
                  <c:pt idx="3">
                    <c:v>1.6788498486996633E-2</c:v>
                  </c:pt>
                  <c:pt idx="4">
                    <c:v>8.8173956044023585E-3</c:v>
                  </c:pt>
                  <c:pt idx="5">
                    <c:v>4.6803734564252446E-3</c:v>
                  </c:pt>
                </c:numCache>
              </c:numRef>
            </c:plus>
            <c:minus>
              <c:numRef>
                <c:f>'Zusammenfassung alle Replikate'!$C$4:$H$4</c:f>
                <c:numCache>
                  <c:formatCode>General</c:formatCode>
                  <c:ptCount val="6"/>
                  <c:pt idx="0">
                    <c:v>4.949282724284086E-3</c:v>
                  </c:pt>
                  <c:pt idx="1">
                    <c:v>8.7247297774188139E-3</c:v>
                  </c:pt>
                  <c:pt idx="2">
                    <c:v>1.212474925619615E-2</c:v>
                  </c:pt>
                  <c:pt idx="3">
                    <c:v>1.6788498486996633E-2</c:v>
                  </c:pt>
                  <c:pt idx="4">
                    <c:v>8.8173956044023585E-3</c:v>
                  </c:pt>
                  <c:pt idx="5">
                    <c:v>4.6803734564252446E-3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'Zusammenfassung alle Replikate'!$C$2:$H$2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60</c:v>
                </c:pt>
              </c:numCache>
            </c:numRef>
          </c:xVal>
          <c:yVal>
            <c:numRef>
              <c:f>'Zusammenfassung alle Replikate'!$C$3:$H$3</c:f>
              <c:numCache>
                <c:formatCode>General</c:formatCode>
                <c:ptCount val="6"/>
                <c:pt idx="0">
                  <c:v>7.0898148148148141E-2</c:v>
                </c:pt>
                <c:pt idx="1">
                  <c:v>5.2888624338624346E-2</c:v>
                </c:pt>
                <c:pt idx="2">
                  <c:v>4.708835978835979E-2</c:v>
                </c:pt>
                <c:pt idx="3">
                  <c:v>4.5096031746031745E-2</c:v>
                </c:pt>
                <c:pt idx="4">
                  <c:v>3.9753439153439152E-2</c:v>
                </c:pt>
                <c:pt idx="5">
                  <c:v>3.537063492063492E-2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AD-4CFD-8127-49FB0A916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ax val="6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treatment</a:t>
                </a:r>
                <a:r>
                  <a:rPr lang="en-US" b="1" baseline="0"/>
                  <a:t> time </a:t>
                </a:r>
                <a:r>
                  <a:rPr lang="en-US" baseline="0"/>
                  <a:t>[min]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activity</a:t>
                </a:r>
                <a:r>
                  <a:rPr lang="en-US"/>
                  <a:t> [A405 / min µM UPO]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  <c:majorUnit val="1.0000000000000002E-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'Zusammenfassung alle Replikate'!$C$6:$H$6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0.13965812793300703</c:v>
                  </c:pt>
                  <c:pt idx="2">
                    <c:v>0.16729837384726517</c:v>
                  </c:pt>
                  <c:pt idx="3">
                    <c:v>0.19706841763191293</c:v>
                  </c:pt>
                  <c:pt idx="4">
                    <c:v>0.10230147526664903</c:v>
                  </c:pt>
                  <c:pt idx="5">
                    <c:v>8.6494568781020936E-2</c:v>
                  </c:pt>
                </c:numCache>
              </c:numRef>
            </c:plus>
            <c:minus>
              <c:numRef>
                <c:f>'Zusammenfassung alle Replikate'!$C$6:$H$6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0.13965812793300703</c:v>
                  </c:pt>
                  <c:pt idx="2">
                    <c:v>0.16729837384726517</c:v>
                  </c:pt>
                  <c:pt idx="3">
                    <c:v>0.19706841763191293</c:v>
                  </c:pt>
                  <c:pt idx="4">
                    <c:v>0.10230147526664903</c:v>
                  </c:pt>
                  <c:pt idx="5">
                    <c:v>8.6494568781020936E-2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'Zusammenfassung alle Replikate'!$C$2:$H$2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60</c:v>
                </c:pt>
              </c:numCache>
            </c:numRef>
          </c:xVal>
          <c:yVal>
            <c:numRef>
              <c:f>'Zusammenfassung alle Replikate'!$C$5:$H$5</c:f>
              <c:numCache>
                <c:formatCode>0.00%</c:formatCode>
                <c:ptCount val="6"/>
                <c:pt idx="0">
                  <c:v>1</c:v>
                </c:pt>
                <c:pt idx="1">
                  <c:v>0.74978351751612371</c:v>
                </c:pt>
                <c:pt idx="2">
                  <c:v>0.66275750131618871</c:v>
                </c:pt>
                <c:pt idx="3">
                  <c:v>0.62479439906779644</c:v>
                </c:pt>
                <c:pt idx="4">
                  <c:v>0.55710922917945249</c:v>
                </c:pt>
                <c:pt idx="5">
                  <c:v>0.50312964223538359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25-4488-8C7B-ED77C06E9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treatment</a:t>
                </a:r>
                <a:r>
                  <a:rPr lang="en-US" b="1" baseline="0"/>
                  <a:t> time </a:t>
                </a:r>
                <a:r>
                  <a:rPr lang="en-US" baseline="0"/>
                  <a:t>[min]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activity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'Zusammenfassung alle Replikate'!$M$4</c:f>
              <c:strCache>
                <c:ptCount val="1"/>
                <c:pt idx="0">
                  <c:v>free enzyme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'Zusammenfassung alle Replikate'!$M$6:$N$6</c:f>
                <c:numCache>
                  <c:formatCode>General</c:formatCode>
                  <c:ptCount val="2"/>
                  <c:pt idx="0">
                    <c:v>2.9678959271152834E-2</c:v>
                  </c:pt>
                  <c:pt idx="1">
                    <c:v>0.13965812793300703</c:v>
                  </c:pt>
                </c:numCache>
              </c:numRef>
            </c:plus>
            <c:minus>
              <c:numRef>
                <c:f>'Zusammenfassung alle Replikate'!$M$6:$N$6</c:f>
                <c:numCache>
                  <c:formatCode>General</c:formatCode>
                  <c:ptCount val="2"/>
                  <c:pt idx="0">
                    <c:v>2.9678959271152834E-2</c:v>
                  </c:pt>
                  <c:pt idx="1">
                    <c:v>0.13965812793300703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'Zusammenfassung alle Replikate'!$M$4:$N$4</c:f>
              <c:strCache>
                <c:ptCount val="2"/>
                <c:pt idx="0">
                  <c:v>free enzyme</c:v>
                </c:pt>
                <c:pt idx="1">
                  <c:v>immobilized</c:v>
                </c:pt>
              </c:strCache>
            </c:strRef>
          </c:cat>
          <c:val>
            <c:numRef>
              <c:f>'Zusammenfassung alle Replikate'!$M$5:$N$5</c:f>
              <c:numCache>
                <c:formatCode>0.00%</c:formatCode>
                <c:ptCount val="2"/>
                <c:pt idx="0">
                  <c:v>9.4967551656049198E-2</c:v>
                </c:pt>
                <c:pt idx="1">
                  <c:v>0.74978351751612371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B-4D06-A4B8-01F0F7D3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582960"/>
        <c:axId val="427583288"/>
      </c:barChart>
      <c:catAx>
        <c:axId val="4275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3288"/>
        <c:crosses val="autoZero"/>
        <c:auto val="1"/>
        <c:lblAlgn val="ctr"/>
        <c:lblOffset val="100"/>
        <c:noMultiLvlLbl val="0"/>
      </c:catAx>
      <c:valAx>
        <c:axId val="42758328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activity</a:t>
                </a:r>
              </a:p>
            </c:rich>
          </c:tx>
          <c:layout>
            <c:manualLayout>
              <c:xMode val="edge"/>
              <c:yMode val="edge"/>
              <c:x val="1.9229221347331585E-2"/>
              <c:y val="0.39862678623505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2960"/>
        <c:crosses val="autoZero"/>
        <c:crossBetween val="between"/>
        <c:majorUnit val="0.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'half life'!$B$1</c:f>
              <c:strCache>
                <c:ptCount val="1"/>
                <c:pt idx="0">
                  <c:v>UPO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ysClr val="windowText" lastClr="000000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1.0831977910898646E-2"/>
                  <c:y val="-0.187250635204145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'half life'!$E$3:$E$11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0.13965812793300703</c:v>
                  </c:pt>
                  <c:pt idx="2">
                    <c:v>0.16729837384726517</c:v>
                  </c:pt>
                  <c:pt idx="3">
                    <c:v>0.19706841763191293</c:v>
                  </c:pt>
                  <c:pt idx="4">
                    <c:v>0.10230147526664903</c:v>
                  </c:pt>
                  <c:pt idx="5">
                    <c:v>8.6494568781020936E-2</c:v>
                  </c:pt>
                </c:numCache>
              </c:numRef>
            </c:plus>
            <c:minus>
              <c:numRef>
                <c:f>'half life'!$E$3:$E$11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0.13965812793300703</c:v>
                  </c:pt>
                  <c:pt idx="2">
                    <c:v>0.16729837384726517</c:v>
                  </c:pt>
                  <c:pt idx="3">
                    <c:v>0.19706841763191293</c:v>
                  </c:pt>
                  <c:pt idx="4">
                    <c:v>0.10230147526664903</c:v>
                  </c:pt>
                  <c:pt idx="5">
                    <c:v>8.6494568781020936E-2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'half life'!$A$3:$A$8</c:f>
              <c:numCache>
                <c:formatCode>General</c:formatCode>
                <c:ptCount val="6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1200</c:v>
                </c:pt>
                <c:pt idx="4">
                  <c:v>1800</c:v>
                </c:pt>
                <c:pt idx="5">
                  <c:v>3600</c:v>
                </c:pt>
              </c:numCache>
            </c:numRef>
          </c:xVal>
          <c:yVal>
            <c:numRef>
              <c:f>'half life'!$D$3:$D$8</c:f>
              <c:numCache>
                <c:formatCode>0.00%</c:formatCode>
                <c:ptCount val="6"/>
                <c:pt idx="0">
                  <c:v>1</c:v>
                </c:pt>
                <c:pt idx="1">
                  <c:v>0.90954619425221761</c:v>
                </c:pt>
                <c:pt idx="2">
                  <c:v>0.88673365056318143</c:v>
                </c:pt>
                <c:pt idx="3">
                  <c:v>0.88185118935153961</c:v>
                </c:pt>
                <c:pt idx="4">
                  <c:v>0.82651461793538006</c:v>
                </c:pt>
                <c:pt idx="5">
                  <c:v>0.68398145003939737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18-44FF-B181-4C0ACC704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979400"/>
        <c:axId val="782982680"/>
      </c:scatterChart>
      <c:valAx>
        <c:axId val="782979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treatment time </a:t>
                </a:r>
                <a:r>
                  <a:rPr lang="en-US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82680"/>
        <c:crosses val="autoZero"/>
        <c:crossBetween val="midCat"/>
      </c:valAx>
      <c:valAx>
        <c:axId val="782982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activity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29794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114300</xdr:rowOff>
    </xdr:from>
    <xdr:to>
      <xdr:col>4</xdr:col>
      <xdr:colOff>333375</xdr:colOff>
      <xdr:row>25</xdr:row>
      <xdr:rowOff>47625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8</xdr:row>
      <xdr:rowOff>123825</xdr:rowOff>
    </xdr:from>
    <xdr:to>
      <xdr:col>10</xdr:col>
      <xdr:colOff>209550</xdr:colOff>
      <xdr:row>25</xdr:row>
      <xdr:rowOff>57150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485775</xdr:colOff>
      <xdr:row>9</xdr:row>
      <xdr:rowOff>47625</xdr:rowOff>
    </xdr:from>
    <xdr:to>
      <xdr:col>16</xdr:col>
      <xdr:colOff>485775</xdr:colOff>
      <xdr:row>23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120898</xdr:colOff>
      <xdr:row>0</xdr:row>
      <xdr:rowOff>0</xdr:rowOff>
    </xdr:from>
    <xdr:to>
      <xdr:col>13</xdr:col>
      <xdr:colOff>314325</xdr:colOff>
      <xdr:row>16</xdr:row>
      <xdr:rowOff>47625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"/>
  <sheetViews>
    <sheetView tabSelected="1" zoomScaleNormal="100" workbookViewId="0">
      <selection activeCell="U20" sqref="U20"/>
    </sheetView>
  </sheetViews>
  <sheetFormatPr baseColWidth="10" defaultRowHeight="15" x14ac:dyDescent="0.25"/>
  <cols>
    <col min="1" max="1" width="25.42578125" customWidth="1"/>
    <col min="2" max="2" width="14.7109375" customWidth="1"/>
    <col min="3" max="3" width="12" bestFit="1" customWidth="1"/>
  </cols>
  <sheetData>
    <row r="1" spans="2:14" x14ac:dyDescent="0.25">
      <c r="B1" t="s">
        <v>5</v>
      </c>
      <c r="C1">
        <f>C2*60</f>
        <v>0</v>
      </c>
      <c r="D1">
        <f t="shared" ref="D1:H1" si="0">D2*60</f>
        <v>300</v>
      </c>
      <c r="E1">
        <f t="shared" si="0"/>
        <v>600</v>
      </c>
      <c r="F1">
        <f t="shared" si="0"/>
        <v>1200</v>
      </c>
      <c r="G1">
        <f t="shared" si="0"/>
        <v>1800</v>
      </c>
      <c r="H1">
        <f t="shared" si="0"/>
        <v>3600</v>
      </c>
    </row>
    <row r="2" spans="2:14" x14ac:dyDescent="0.25">
      <c r="B2" t="s">
        <v>0</v>
      </c>
      <c r="C2">
        <v>0</v>
      </c>
      <c r="D2">
        <v>5</v>
      </c>
      <c r="E2">
        <v>10</v>
      </c>
      <c r="F2">
        <v>20</v>
      </c>
      <c r="G2">
        <v>30</v>
      </c>
      <c r="H2">
        <v>60</v>
      </c>
    </row>
    <row r="3" spans="2:14" x14ac:dyDescent="0.25">
      <c r="B3" t="s">
        <v>1</v>
      </c>
      <c r="C3">
        <v>7.0898148148148141E-2</v>
      </c>
      <c r="D3">
        <v>5.2888624338624346E-2</v>
      </c>
      <c r="E3">
        <v>4.708835978835979E-2</v>
      </c>
      <c r="F3">
        <v>4.5096031746031745E-2</v>
      </c>
      <c r="G3">
        <v>3.9753439153439152E-2</v>
      </c>
      <c r="H3">
        <v>3.537063492063492E-2</v>
      </c>
      <c r="M3" t="s">
        <v>13</v>
      </c>
    </row>
    <row r="4" spans="2:14" x14ac:dyDescent="0.25">
      <c r="B4" t="s">
        <v>2</v>
      </c>
      <c r="C4">
        <v>4.949282724284086E-3</v>
      </c>
      <c r="D4">
        <v>8.7247297774188139E-3</v>
      </c>
      <c r="E4">
        <v>1.212474925619615E-2</v>
      </c>
      <c r="F4">
        <v>1.6788498486996633E-2</v>
      </c>
      <c r="G4">
        <v>8.8173956044023585E-3</v>
      </c>
      <c r="H4">
        <v>4.6803734564252446E-3</v>
      </c>
      <c r="M4" t="s">
        <v>11</v>
      </c>
      <c r="N4" t="s">
        <v>12</v>
      </c>
    </row>
    <row r="5" spans="2:14" s="1" customFormat="1" x14ac:dyDescent="0.25">
      <c r="B5" s="1" t="s">
        <v>3</v>
      </c>
      <c r="C5" s="1">
        <v>1</v>
      </c>
      <c r="D5" s="1">
        <v>0.74978351751612371</v>
      </c>
      <c r="E5" s="1">
        <v>0.66275750131618871</v>
      </c>
      <c r="F5" s="1">
        <v>0.62479439906779644</v>
      </c>
      <c r="G5" s="1">
        <v>0.55710922917945249</v>
      </c>
      <c r="H5" s="1">
        <v>0.50312964223538359</v>
      </c>
      <c r="M5" s="1">
        <v>9.4967551656049198E-2</v>
      </c>
      <c r="N5" s="1">
        <v>0.74978351751612371</v>
      </c>
    </row>
    <row r="6" spans="2:14" s="1" customFormat="1" x14ac:dyDescent="0.25">
      <c r="B6" s="1" t="s">
        <v>4</v>
      </c>
      <c r="C6" s="1">
        <v>0</v>
      </c>
      <c r="D6" s="1">
        <v>0.13965812793300703</v>
      </c>
      <c r="E6" s="1">
        <v>0.16729837384726517</v>
      </c>
      <c r="F6" s="1">
        <v>0.19706841763191293</v>
      </c>
      <c r="G6" s="1">
        <v>0.10230147526664903</v>
      </c>
      <c r="H6" s="1">
        <v>8.6494568781020936E-2</v>
      </c>
      <c r="M6" s="1">
        <v>2.9678959271152834E-2</v>
      </c>
      <c r="N6" s="1">
        <v>0.13965812793300703</v>
      </c>
    </row>
  </sheetData>
  <pageMargins left="0.7" right="0.7" top="0.78740157499999996" bottom="0.78740157499999996" header="0.3" footer="0.3"/>
  <pageSetup paperSize="9" scale="6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E31" sqref="E31"/>
    </sheetView>
  </sheetViews>
  <sheetFormatPr baseColWidth="10" defaultRowHeight="15" x14ac:dyDescent="0.25"/>
  <cols>
    <col min="2" max="3" width="12" bestFit="1" customWidth="1"/>
    <col min="4" max="4" width="12" customWidth="1"/>
    <col min="5" max="5" width="12" bestFit="1" customWidth="1"/>
    <col min="6" max="6" width="20.140625" bestFit="1" customWidth="1"/>
  </cols>
  <sheetData>
    <row r="1" spans="1:17" x14ac:dyDescent="0.25">
      <c r="B1" s="2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B2" s="2" t="s">
        <v>7</v>
      </c>
      <c r="C2" s="2" t="s">
        <v>8</v>
      </c>
      <c r="D2" s="2"/>
      <c r="E2" s="2" t="s">
        <v>9</v>
      </c>
      <c r="F2" s="2" t="s">
        <v>10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>
        <f>B3*60</f>
        <v>0</v>
      </c>
      <c r="B3">
        <v>0</v>
      </c>
      <c r="C3" s="3">
        <v>100</v>
      </c>
      <c r="D3" s="4">
        <f>C3/100</f>
        <v>1</v>
      </c>
      <c r="E3" s="1">
        <v>0</v>
      </c>
      <c r="F3" s="3">
        <f>(LN(50)-LN(96.674))/-0.006</f>
        <v>109.88691467930799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>
        <f t="shared" ref="A4:A8" si="0">B4*60</f>
        <v>300</v>
      </c>
      <c r="B4">
        <v>5</v>
      </c>
      <c r="C4" s="3">
        <v>90.954619425221765</v>
      </c>
      <c r="D4" s="4">
        <f t="shared" ref="D4:D8" si="1">C4/100</f>
        <v>0.90954619425221761</v>
      </c>
      <c r="E4" s="1">
        <v>0.13965812793300703</v>
      </c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>
        <f t="shared" si="0"/>
        <v>600</v>
      </c>
      <c r="B5">
        <v>10</v>
      </c>
      <c r="C5" s="3">
        <v>88.673365056318147</v>
      </c>
      <c r="D5" s="4">
        <f t="shared" si="1"/>
        <v>0.88673365056318143</v>
      </c>
      <c r="E5" s="1">
        <v>0.16729837384726517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>
        <f t="shared" si="0"/>
        <v>1200</v>
      </c>
      <c r="B6">
        <v>20</v>
      </c>
      <c r="C6" s="3">
        <v>88.185118935153966</v>
      </c>
      <c r="D6" s="4">
        <f t="shared" si="1"/>
        <v>0.88185118935153961</v>
      </c>
      <c r="E6" s="1">
        <v>0.19706841763191293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>
        <f t="shared" si="0"/>
        <v>1800</v>
      </c>
      <c r="B7">
        <v>30</v>
      </c>
      <c r="C7" s="3">
        <v>82.651461793538004</v>
      </c>
      <c r="D7" s="4">
        <f t="shared" si="1"/>
        <v>0.82651461793538006</v>
      </c>
      <c r="E7" s="1">
        <v>0.10230147526664903</v>
      </c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>
        <f t="shared" si="0"/>
        <v>3600</v>
      </c>
      <c r="B8">
        <v>60</v>
      </c>
      <c r="C8" s="3">
        <v>68.398145003939732</v>
      </c>
      <c r="D8" s="4">
        <f t="shared" si="1"/>
        <v>0.68398145003939737</v>
      </c>
      <c r="E8" s="1">
        <v>8.6494568781020936E-2</v>
      </c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B11" s="3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B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B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B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B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x14ac:dyDescent="0.25">
      <c r="B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x14ac:dyDescent="0.25">
      <c r="B19" s="1"/>
    </row>
    <row r="20" spans="2:17" x14ac:dyDescent="0.25">
      <c r="B20" s="1"/>
    </row>
    <row r="21" spans="2:17" x14ac:dyDescent="0.25">
      <c r="B21" s="1"/>
    </row>
    <row r="22" spans="2:17" x14ac:dyDescent="0.25">
      <c r="B22" s="1"/>
    </row>
    <row r="23" spans="2:17" x14ac:dyDescent="0.25">
      <c r="B23" s="1"/>
    </row>
    <row r="24" spans="2:17" x14ac:dyDescent="0.25">
      <c r="B24" s="1"/>
    </row>
    <row r="25" spans="2:17" x14ac:dyDescent="0.25">
      <c r="B25" s="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Zusammenfassung alle Replikate</vt:lpstr>
      <vt:lpstr>half life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Yayci, Abdulkadir</cp:lastModifiedBy>
  <cp:lastPrinted>2018-11-30T12:16:41Z</cp:lastPrinted>
  <dcterms:created xsi:type="dcterms:W3CDTF">2018-11-14T11:10:25Z</dcterms:created>
  <dcterms:modified xsi:type="dcterms:W3CDTF">2019-12-12T14:02:24Z</dcterms:modified>
</cp:coreProperties>
</file>