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Yayci\Doktor\Ergebnisse\Peroxidase Assay\Kinetiken\HRP\"/>
    </mc:Choice>
  </mc:AlternateContent>
  <bookViews>
    <workbookView xWindow="0" yWindow="0" windowWidth="29070" windowHeight="15870"/>
  </bookViews>
  <sheets>
    <sheet name="Auswertung" sheetId="1" r:id="rId1"/>
    <sheet name="Tabelle3" sheetId="3" r:id="rId2"/>
  </sheets>
  <calcPr calcId="162913"/>
</workbook>
</file>

<file path=xl/calcChain.xml><?xml version="1.0" encoding="utf-8"?>
<calcChain xmlns="http://schemas.openxmlformats.org/spreadsheetml/2006/main">
  <c r="C8" i="1" l="1"/>
  <c r="B7" i="1"/>
  <c r="E8" i="1" l="1"/>
  <c r="E7" i="1"/>
  <c r="D8" i="1"/>
  <c r="D7" i="1"/>
  <c r="C7" i="1"/>
  <c r="B8" i="1"/>
</calcChain>
</file>

<file path=xl/sharedStrings.xml><?xml version="1.0" encoding="utf-8"?>
<sst xmlns="http://schemas.openxmlformats.org/spreadsheetml/2006/main" count="13" uniqueCount="9">
  <si>
    <t>Mittelwert</t>
  </si>
  <si>
    <t>Konzentration H2O2 [mM]</t>
  </si>
  <si>
    <t>Replikat 1</t>
  </si>
  <si>
    <t>Replikat 2</t>
  </si>
  <si>
    <t>Replikat 3</t>
  </si>
  <si>
    <t>StabW</t>
  </si>
  <si>
    <t>Umrechnung in mM H2O2</t>
  </si>
  <si>
    <t>H2O2</t>
  </si>
  <si>
    <t>Direct 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</si>
</sst>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H2O2 concentration</c:v>
          </c:tx>
          <c:spPr>
            <a:ln>
              <a:solidFill>
                <a:sysClr val="windowText" lastClr="000000"/>
              </a:solidFill>
              <a:prstDash val="solid"/>
            </a:ln>
          </c:spPr>
          <c:marker>
            <c:symbol val="squar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Auswertung!$I$8:$L$8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8.3655083655083604E-3</c:v>
                  </c:pt>
                  <c:pt idx="2">
                    <c:v>1.2998712998712997E-2</c:v>
                  </c:pt>
                  <c:pt idx="3">
                    <c:v>6.3963963963963671E-2</c:v>
                  </c:pt>
                </c:numCache>
              </c:numRef>
            </c:plus>
            <c:minus>
              <c:numRef>
                <c:f>Auswertung!$I$8:$L$8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8.3655083655083604E-3</c:v>
                  </c:pt>
                  <c:pt idx="2">
                    <c:v>1.2998712998712997E-2</c:v>
                  </c:pt>
                  <c:pt idx="3">
                    <c:v>6.3963963963963671E-2</c:v>
                  </c:pt>
                </c:numCache>
              </c:numRef>
            </c:minus>
          </c:errBars>
          <c:xVal>
            <c:numRef>
              <c:f>Auswertung!$B$2:$E$2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</c:numCache>
            </c:numRef>
          </c:xVal>
          <c:yVal>
            <c:numRef>
              <c:f>Auswertung!$I$7:$L$7</c:f>
              <c:numCache>
                <c:formatCode>General</c:formatCode>
                <c:ptCount val="4"/>
                <c:pt idx="0">
                  <c:v>0</c:v>
                </c:pt>
                <c:pt idx="1">
                  <c:v>8.5662805662805652E-2</c:v>
                </c:pt>
                <c:pt idx="2">
                  <c:v>0.18553410553410557</c:v>
                </c:pt>
                <c:pt idx="3">
                  <c:v>0.57575289575289579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9-4608-B854-DEA057251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3193000"/>
        <c:axId val="683195624"/>
      </c:scatterChart>
      <c:scatterChart>
        <c:scatterStyle val="lineMarker"/>
        <c:varyColors val="0"/>
        <c:ser>
          <c:idx val="1"/>
          <c:order val="1"/>
          <c:tx>
            <c:strRef>
              <c:f>Auswertung!$A$1</c:f>
              <c:strCache>
                <c:ptCount val="1"/>
                <c:pt idx="0">
                  <c:v>Direct Treatment</c:v>
                </c:pt>
              </c:strCache>
            </c:strRef>
          </c:tx>
          <c:marker>
            <c:symbol val="square"/>
            <c:size val="5"/>
          </c:marker>
          <c:errBars>
            <c:errDir val="y"/>
            <c:errBarType val="both"/>
            <c:errValType val="cust"/>
            <c:noEndCap val="0"/>
            <c:plus>
              <c:numRef>
                <c:f>Auswertung!$B$8:$E$8</c:f>
                <c:numCache>
                  <c:formatCode>General</c:formatCode>
                  <c:ptCount val="4"/>
                  <c:pt idx="0">
                    <c:v>3.2998316455372214E-3</c:v>
                  </c:pt>
                  <c:pt idx="1">
                    <c:v>1.1430952132988162E-2</c:v>
                  </c:pt>
                  <c:pt idx="2">
                    <c:v>8.5244745683629546E-3</c:v>
                  </c:pt>
                  <c:pt idx="3">
                    <c:v>1.4383632673594292E-2</c:v>
                  </c:pt>
                </c:numCache>
              </c:numRef>
            </c:plus>
            <c:minus>
              <c:numRef>
                <c:f>Auswertung!$B$8:$E$8</c:f>
                <c:numCache>
                  <c:formatCode>General</c:formatCode>
                  <c:ptCount val="4"/>
                  <c:pt idx="0">
                    <c:v>3.2998316455372214E-3</c:v>
                  </c:pt>
                  <c:pt idx="1">
                    <c:v>1.1430952132988162E-2</c:v>
                  </c:pt>
                  <c:pt idx="2">
                    <c:v>8.5244745683629546E-3</c:v>
                  </c:pt>
                  <c:pt idx="3">
                    <c:v>1.4383632673594292E-2</c:v>
                  </c:pt>
                </c:numCache>
              </c:numRef>
            </c:minus>
          </c:errBars>
          <c:xVal>
            <c:numRef>
              <c:f>Auswertung!$B$2:$E$2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</c:numCache>
            </c:numRef>
          </c:xVal>
          <c:yVal>
            <c:numRef>
              <c:f>Auswertung!$B$7:$E$7</c:f>
              <c:numCache>
                <c:formatCode>General</c:formatCode>
                <c:ptCount val="4"/>
                <c:pt idx="0">
                  <c:v>4.0333333333333332E-2</c:v>
                </c:pt>
                <c:pt idx="1">
                  <c:v>0.14100000000000001</c:v>
                </c:pt>
                <c:pt idx="2">
                  <c:v>0.22</c:v>
                </c:pt>
                <c:pt idx="3">
                  <c:v>0.37333333333333335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41-4D8D-A465-56A771054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1779376"/>
        <c:axId val="1543004368"/>
      </c:scatterChart>
      <c:valAx>
        <c:axId val="683193000"/>
        <c:scaling>
          <c:orientation val="minMax"/>
          <c:max val="5.2"/>
          <c:min val="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1000"/>
                </a:pPr>
                <a:r>
                  <a:rPr lang="en-US"/>
                  <a:t>treatment</a:t>
                </a:r>
                <a:r>
                  <a:rPr lang="en-US" baseline="0"/>
                  <a:t> time </a:t>
                </a:r>
                <a:r>
                  <a:rPr lang="en-US" b="0" baseline="0"/>
                  <a:t>[min]</a:t>
                </a:r>
                <a:endParaRPr lang="en-US" b="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683195624"/>
        <c:crosses val="autoZero"/>
        <c:crossBetween val="midCat"/>
      </c:valAx>
      <c:valAx>
        <c:axId val="6831956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US"/>
                  <a:t>[H2O2] (mM)</a:t>
                </a:r>
                <a:endParaRPr lang="en-US" baseline="-25000"/>
              </a:p>
            </c:rich>
          </c:tx>
          <c:layout>
            <c:manualLayout>
              <c:xMode val="edge"/>
              <c:yMode val="edge"/>
              <c:x val="2.9255996345050217E-2"/>
              <c:y val="0.333418999708369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683193000"/>
        <c:crosses val="autoZero"/>
        <c:crossBetween val="midCat"/>
        <c:majorUnit val="0.2"/>
      </c:valAx>
      <c:valAx>
        <c:axId val="1543004368"/>
        <c:scaling>
          <c:orientation val="minMax"/>
          <c:max val="0.5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A 470 nm</a:t>
                </a:r>
              </a:p>
            </c:rich>
          </c:tx>
          <c:layout>
            <c:manualLayout>
              <c:xMode val="edge"/>
              <c:yMode val="edge"/>
              <c:x val="0.93492012085384801"/>
              <c:y val="0.3063152522601341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de-DE"/>
          </a:p>
        </c:txPr>
        <c:crossAx val="1561779376"/>
        <c:crosses val="max"/>
        <c:crossBetween val="midCat"/>
        <c:majorUnit val="0.1"/>
      </c:valAx>
      <c:valAx>
        <c:axId val="1561779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43004368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1419431451243732"/>
          <c:y val="7.3781350247885666E-2"/>
          <c:w val="0.34201065055282026"/>
          <c:h val="0.15799285505978419"/>
        </c:manualLayout>
      </c:layout>
      <c:overlay val="1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514341</xdr:colOff>
      <xdr:row>11</xdr:row>
      <xdr:rowOff>49205</xdr:rowOff>
    </xdr:from>
    <xdr:to>
      <xdr:col>6</xdr:col>
      <xdr:colOff>134316</xdr:colOff>
      <xdr:row>25</xdr:row>
      <xdr:rowOff>125405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3C98471D-2CB9-4C02-AC30-FC4D518785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="115" zoomScaleNormal="115" workbookViewId="0">
      <selection activeCell="I23" sqref="I23"/>
    </sheetView>
  </sheetViews>
  <sheetFormatPr baseColWidth="10" defaultRowHeight="15" x14ac:dyDescent="0.25"/>
  <cols>
    <col min="1" max="1" width="14.42578125" style="1" customWidth="1"/>
    <col min="2" max="16384" width="11.42578125" style="1"/>
  </cols>
  <sheetData>
    <row r="1" spans="1:12" x14ac:dyDescent="0.25">
      <c r="A1" s="11" t="s">
        <v>8</v>
      </c>
      <c r="B1" s="11"/>
      <c r="C1" s="11"/>
      <c r="D1" s="11"/>
      <c r="E1" s="11"/>
      <c r="F1" s="6"/>
      <c r="G1" s="6"/>
      <c r="H1" s="11" t="s">
        <v>7</v>
      </c>
      <c r="I1" s="11"/>
      <c r="J1" s="11"/>
      <c r="K1" s="11"/>
      <c r="L1" s="11"/>
    </row>
    <row r="2" spans="1:12" x14ac:dyDescent="0.25">
      <c r="A2" s="3" t="s">
        <v>1</v>
      </c>
      <c r="B2" s="3">
        <v>0</v>
      </c>
      <c r="C2" s="3">
        <v>1</v>
      </c>
      <c r="D2" s="3">
        <v>2</v>
      </c>
      <c r="E2" s="3">
        <v>5</v>
      </c>
      <c r="H2" s="8" t="s">
        <v>6</v>
      </c>
      <c r="I2" s="9"/>
      <c r="J2" s="9"/>
      <c r="K2" s="9"/>
      <c r="L2" s="10"/>
    </row>
    <row r="3" spans="1:12" x14ac:dyDescent="0.25">
      <c r="A3" s="3" t="s">
        <v>2</v>
      </c>
      <c r="B3">
        <v>3.7999999999999999E-2</v>
      </c>
      <c r="C3">
        <v>0.14699999999999999</v>
      </c>
      <c r="D3">
        <v>0.22700000000000001</v>
      </c>
      <c r="E3">
        <v>0.39300000000000002</v>
      </c>
      <c r="H3" s="3"/>
      <c r="I3" s="3">
        <v>0</v>
      </c>
      <c r="J3" s="3">
        <v>1</v>
      </c>
      <c r="K3" s="3">
        <v>2</v>
      </c>
      <c r="L3" s="3">
        <v>5</v>
      </c>
    </row>
    <row r="4" spans="1:12" x14ac:dyDescent="0.25">
      <c r="A4" s="3" t="s">
        <v>3</v>
      </c>
      <c r="B4">
        <v>3.7999999999999999E-2</v>
      </c>
      <c r="C4">
        <v>0.125</v>
      </c>
      <c r="D4">
        <v>0.20799999999999999</v>
      </c>
      <c r="E4">
        <v>0.36799999999999999</v>
      </c>
      <c r="H4" s="3" t="s">
        <v>2</v>
      </c>
      <c r="I4" s="3">
        <v>-1.4079794079794081E-2</v>
      </c>
      <c r="J4" s="3">
        <v>7.7297297297297299E-2</v>
      </c>
      <c r="K4" s="3">
        <v>0.17253539253539257</v>
      </c>
      <c r="L4" s="3">
        <v>0.51178893178893181</v>
      </c>
    </row>
    <row r="5" spans="1:12" x14ac:dyDescent="0.25">
      <c r="A5" s="3" t="s">
        <v>4</v>
      </c>
      <c r="B5">
        <v>4.4999999999999998E-2</v>
      </c>
      <c r="C5">
        <v>0.151</v>
      </c>
      <c r="D5">
        <v>0.22500000000000001</v>
      </c>
      <c r="E5">
        <v>0.35899999999999999</v>
      </c>
      <c r="H5" s="3" t="s">
        <v>3</v>
      </c>
      <c r="I5" s="3">
        <v>-1.4079794079794081E-2</v>
      </c>
      <c r="J5" s="3">
        <v>9.402831402831402E-2</v>
      </c>
      <c r="K5" s="3">
        <v>0.19853281853281857</v>
      </c>
      <c r="L5" s="3">
        <v>0.63971685971685976</v>
      </c>
    </row>
    <row r="7" spans="1:12" x14ac:dyDescent="0.25">
      <c r="A7" s="1" t="s">
        <v>0</v>
      </c>
      <c r="B7" s="1">
        <f>AVERAGE(B3:B5)</f>
        <v>4.0333333333333332E-2</v>
      </c>
      <c r="C7" s="5">
        <f t="shared" ref="C7:E7" si="0">AVERAGE(C3:C5)</f>
        <v>0.14100000000000001</v>
      </c>
      <c r="D7" s="5">
        <f t="shared" si="0"/>
        <v>0.22</v>
      </c>
      <c r="E7" s="5">
        <f t="shared" si="0"/>
        <v>0.37333333333333335</v>
      </c>
      <c r="H7" s="7" t="s">
        <v>0</v>
      </c>
      <c r="I7" s="7">
        <v>0</v>
      </c>
      <c r="J7" s="7">
        <v>8.5662805662805652E-2</v>
      </c>
      <c r="K7" s="7">
        <v>0.18553410553410557</v>
      </c>
      <c r="L7" s="7">
        <v>0.57575289575289579</v>
      </c>
    </row>
    <row r="8" spans="1:12" x14ac:dyDescent="0.25">
      <c r="A8" s="2" t="s">
        <v>5</v>
      </c>
      <c r="B8" s="1">
        <f>_xlfn.STDEV.P(B3:B5)</f>
        <v>3.2998316455372214E-3</v>
      </c>
      <c r="C8" s="5">
        <f>_xlfn.STDEV.P(C3:C5)</f>
        <v>1.1430952132988162E-2</v>
      </c>
      <c r="D8" s="5">
        <f t="shared" ref="D8:E8" si="1">_xlfn.STDEV.P(D3:D5)</f>
        <v>8.5244745683629546E-3</v>
      </c>
      <c r="E8" s="5">
        <f t="shared" si="1"/>
        <v>1.4383632673594292E-2</v>
      </c>
      <c r="H8" s="3" t="s">
        <v>5</v>
      </c>
      <c r="I8" s="7">
        <v>0</v>
      </c>
      <c r="J8" s="7">
        <v>8.3655083655083604E-3</v>
      </c>
      <c r="K8" s="7">
        <v>1.2998712998712997E-2</v>
      </c>
      <c r="L8" s="7">
        <v>6.3963963963963671E-2</v>
      </c>
    </row>
    <row r="9" spans="1:12" x14ac:dyDescent="0.25">
      <c r="A9" s="2"/>
      <c r="B9" s="2"/>
    </row>
    <row r="10" spans="1:12" x14ac:dyDescent="0.25">
      <c r="A10" s="2"/>
      <c r="B10" s="2"/>
    </row>
    <row r="27" spans="2:4" x14ac:dyDescent="0.25">
      <c r="C27" s="4"/>
      <c r="D27" s="4"/>
    </row>
    <row r="28" spans="2:4" x14ac:dyDescent="0.25">
      <c r="B28" s="4"/>
      <c r="C28" s="4"/>
      <c r="D28" s="4"/>
    </row>
    <row r="29" spans="2:4" x14ac:dyDescent="0.25">
      <c r="B29" s="4"/>
      <c r="C29" s="4"/>
      <c r="D29" s="4"/>
    </row>
    <row r="30" spans="2:4" x14ac:dyDescent="0.25">
      <c r="B30" s="4"/>
      <c r="C30" s="4"/>
      <c r="D30" s="4"/>
    </row>
    <row r="31" spans="2:4" x14ac:dyDescent="0.25">
      <c r="B31" s="4"/>
      <c r="C31" s="4"/>
      <c r="D31" s="4"/>
    </row>
  </sheetData>
  <mergeCells count="3">
    <mergeCell ref="H2:L2"/>
    <mergeCell ref="H1:L1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O39" sqref="B1:O39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Auswertung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2017-04-27T06:38:01Z</cp:lastPrinted>
  <dcterms:created xsi:type="dcterms:W3CDTF">2017-03-21T14:37:41Z</dcterms:created>
  <dcterms:modified xsi:type="dcterms:W3CDTF">2018-02-27T09:54:13Z</dcterms:modified>
</cp:coreProperties>
</file>