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010"/>
  <workbookPr/>
  <mc:AlternateContent xmlns:mc="http://schemas.openxmlformats.org/markup-compatibility/2006">
    <mc:Choice Requires="x15">
      <x15ac:absPath xmlns:x15ac="http://schemas.microsoft.com/office/spreadsheetml/2010/11/ac" url="/Users/TimDirks/Documents/PostDoc/Manuskripte/Hsp33/"/>
    </mc:Choice>
  </mc:AlternateContent>
  <xr:revisionPtr revIDLastSave="0" documentId="8_{7C6B8B46-4B80-8E4A-AB14-56CAAAE36A9E}" xr6:coauthVersionLast="47" xr6:coauthVersionMax="47" xr10:uidLastSave="{00000000-0000-0000-0000-000000000000}"/>
  <bookViews>
    <workbookView xWindow="7000" yWindow="2700" windowWidth="30340" windowHeight="18680" activeTab="1" xr2:uid="{00000000-000D-0000-FFFF-FFFF00000000}"/>
  </bookViews>
  <sheets>
    <sheet name="raw data" sheetId="1" r:id="rId1"/>
    <sheet name="Activity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D63" i="1" l="1"/>
  <c r="AE63" i="1"/>
  <c r="AE64" i="1" s="1"/>
  <c r="K6" i="2" s="1"/>
  <c r="AF63" i="1"/>
  <c r="AG63" i="1"/>
  <c r="AG64" i="1" s="1"/>
  <c r="K7" i="2" s="1"/>
  <c r="AH63" i="1"/>
  <c r="AI63" i="1"/>
  <c r="AI64" i="1" s="1"/>
  <c r="K8" i="2" s="1"/>
  <c r="AB63" i="1" l="1"/>
  <c r="AC63" i="1"/>
  <c r="AA63" i="1"/>
  <c r="Z63" i="1"/>
  <c r="Y63" i="1"/>
  <c r="X63" i="1"/>
  <c r="W63" i="1"/>
  <c r="V63" i="1"/>
  <c r="U63" i="1"/>
  <c r="T63" i="1"/>
  <c r="R63" i="1"/>
  <c r="S63" i="1"/>
  <c r="Q63" i="1"/>
  <c r="P63" i="1"/>
  <c r="O63" i="1"/>
  <c r="N63" i="1"/>
  <c r="L63" i="1"/>
  <c r="M63" i="1"/>
  <c r="B63" i="1"/>
  <c r="C63" i="1"/>
  <c r="H63" i="1"/>
  <c r="I63" i="1"/>
  <c r="F63" i="1"/>
  <c r="G63" i="1"/>
  <c r="K63" i="1"/>
  <c r="D63" i="1"/>
  <c r="E63" i="1"/>
  <c r="J63" i="1"/>
  <c r="AA64" i="1" l="1"/>
  <c r="I7" i="2" s="1"/>
  <c r="AC64" i="1"/>
  <c r="I8" i="2" s="1"/>
  <c r="Y64" i="1"/>
  <c r="I6" i="2" s="1"/>
  <c r="W64" i="1"/>
  <c r="G8" i="2" s="1"/>
  <c r="S64" i="1"/>
  <c r="G6" i="2" s="1"/>
  <c r="U64" i="1"/>
  <c r="G7" i="2" s="1"/>
  <c r="Q64" i="1"/>
  <c r="E8" i="2" s="1"/>
  <c r="O64" i="1"/>
  <c r="E7" i="2" s="1"/>
  <c r="M64" i="1"/>
  <c r="E6" i="2" s="1"/>
  <c r="C64" i="1"/>
  <c r="A2" i="2" s="1"/>
  <c r="E64" i="1"/>
  <c r="E2" i="2" s="1"/>
  <c r="C2" i="2" s="1"/>
  <c r="I64" i="1"/>
  <c r="C7" i="2" s="1"/>
  <c r="K64" i="1"/>
  <c r="C8" i="2" s="1"/>
  <c r="G64" i="1"/>
  <c r="C6" i="2" s="1"/>
  <c r="D2" i="2" l="1"/>
  <c r="G10" i="2" s="1"/>
  <c r="E11" i="2" l="1"/>
  <c r="F11" i="2" s="1"/>
  <c r="E10" i="2"/>
  <c r="K11" i="2"/>
  <c r="K10" i="2"/>
  <c r="C11" i="2"/>
  <c r="I11" i="2"/>
  <c r="G11" i="2"/>
  <c r="E12" i="2"/>
  <c r="I12" i="2"/>
  <c r="G12" i="2"/>
  <c r="C10" i="2"/>
  <c r="C12" i="2"/>
  <c r="I10" i="2"/>
  <c r="E14" i="2" l="1"/>
  <c r="D20" i="2" s="1"/>
  <c r="L12" i="2"/>
  <c r="F12" i="2"/>
  <c r="J10" i="2"/>
  <c r="I15" i="2"/>
  <c r="E22" i="2" s="1"/>
  <c r="G15" i="2"/>
  <c r="E21" i="2" s="1"/>
  <c r="H11" i="2"/>
  <c r="J11" i="2"/>
  <c r="D11" i="2"/>
  <c r="D12" i="2"/>
  <c r="L10" i="2"/>
  <c r="K15" i="2"/>
  <c r="E23" i="2" s="1"/>
  <c r="K14" i="2"/>
  <c r="D23" i="2" s="1"/>
  <c r="D10" i="2"/>
  <c r="L11" i="2"/>
  <c r="H12" i="2"/>
  <c r="H10" i="2"/>
  <c r="J12" i="2"/>
  <c r="F10" i="2"/>
  <c r="E15" i="2"/>
  <c r="E20" i="2" s="1"/>
  <c r="I14" i="2"/>
  <c r="D22" i="2" s="1"/>
  <c r="G14" i="2"/>
  <c r="D21" i="2" s="1"/>
  <c r="C15" i="2"/>
  <c r="E19" i="2" s="1"/>
  <c r="C14" i="2"/>
  <c r="D19" i="2" s="1"/>
  <c r="H15" i="2" l="1"/>
  <c r="E29" i="2" s="1"/>
  <c r="H14" i="2"/>
  <c r="D29" i="2" s="1"/>
  <c r="D15" i="2"/>
  <c r="E27" i="2" s="1"/>
  <c r="D14" i="2"/>
  <c r="D27" i="2" s="1"/>
  <c r="J15" i="2"/>
  <c r="E30" i="2" s="1"/>
  <c r="J14" i="2"/>
  <c r="D30" i="2" s="1"/>
  <c r="F15" i="2"/>
  <c r="E28" i="2" s="1"/>
  <c r="F14" i="2"/>
  <c r="D28" i="2" s="1"/>
  <c r="L15" i="2"/>
  <c r="E31" i="2" s="1"/>
  <c r="L14" i="2"/>
  <c r="D31" i="2" s="1"/>
</calcChain>
</file>

<file path=xl/sharedStrings.xml><?xml version="1.0" encoding="utf-8"?>
<sst xmlns="http://schemas.openxmlformats.org/spreadsheetml/2006/main" count="39" uniqueCount="18">
  <si>
    <t>Red</t>
  </si>
  <si>
    <t>Oxidised</t>
  </si>
  <si>
    <t>time s</t>
  </si>
  <si>
    <t>0 mm</t>
  </si>
  <si>
    <t>3 mm</t>
  </si>
  <si>
    <t>7 mm</t>
  </si>
  <si>
    <t xml:space="preserve">3 mm </t>
  </si>
  <si>
    <t>15 mm</t>
  </si>
  <si>
    <t>m</t>
  </si>
  <si>
    <t>n</t>
  </si>
  <si>
    <t>20 mm</t>
  </si>
  <si>
    <t>MW</t>
  </si>
  <si>
    <t>STABWN</t>
  </si>
  <si>
    <t>Activity</t>
  </si>
  <si>
    <t>mm</t>
  </si>
  <si>
    <t>activity</t>
  </si>
  <si>
    <t>stabwn</t>
  </si>
  <si>
    <t>Rel. Activity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</si>
</sst>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499984740745262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2" borderId="1" xfId="0" applyFill="1" applyBorder="1"/>
    <xf numFmtId="0" fontId="0" fillId="3" borderId="1" xfId="0" applyFill="1" applyBorder="1"/>
    <xf numFmtId="0" fontId="0" fillId="4" borderId="1" xfId="0" applyFill="1" applyBorder="1"/>
    <xf numFmtId="0" fontId="0" fillId="2" borderId="5" xfId="0" applyFill="1" applyBorder="1"/>
    <xf numFmtId="0" fontId="0" fillId="4" borderId="6" xfId="0" applyFill="1" applyBorder="1"/>
    <xf numFmtId="0" fontId="0" fillId="2" borderId="7" xfId="0" applyFill="1" applyBorder="1"/>
    <xf numFmtId="0" fontId="0" fillId="2" borderId="8" xfId="0" applyFill="1" applyBorder="1"/>
    <xf numFmtId="0" fontId="0" fillId="3" borderId="8" xfId="0" applyFill="1" applyBorder="1"/>
    <xf numFmtId="0" fontId="0" fillId="4" borderId="8" xfId="0" applyFill="1" applyBorder="1"/>
    <xf numFmtId="0" fontId="0" fillId="4" borderId="9" xfId="0" applyFill="1" applyBorder="1"/>
    <xf numFmtId="0" fontId="0" fillId="2" borderId="10" xfId="0" applyFill="1" applyBorder="1"/>
    <xf numFmtId="0" fontId="0" fillId="2" borderId="11" xfId="0" applyFill="1" applyBorder="1"/>
    <xf numFmtId="0" fontId="0" fillId="3" borderId="11" xfId="0" applyFill="1" applyBorder="1"/>
    <xf numFmtId="0" fontId="0" fillId="4" borderId="11" xfId="0" applyFill="1" applyBorder="1"/>
    <xf numFmtId="0" fontId="0" fillId="4" borderId="12" xfId="0" applyFill="1" applyBorder="1"/>
    <xf numFmtId="0" fontId="0" fillId="4" borderId="17" xfId="0" applyFill="1" applyBorder="1"/>
    <xf numFmtId="0" fontId="0" fillId="4" borderId="18" xfId="0" applyFill="1" applyBorder="1"/>
    <xf numFmtId="0" fontId="0" fillId="4" borderId="19" xfId="0" applyFill="1" applyBorder="1"/>
    <xf numFmtId="0" fontId="0" fillId="2" borderId="21" xfId="0" applyFill="1" applyBorder="1"/>
    <xf numFmtId="0" fontId="0" fillId="2" borderId="22" xfId="0" applyFill="1" applyBorder="1"/>
    <xf numFmtId="0" fontId="0" fillId="2" borderId="23" xfId="0" applyFill="1" applyBorder="1"/>
    <xf numFmtId="0" fontId="0" fillId="5" borderId="5" xfId="0" applyFill="1" applyBorder="1"/>
    <xf numFmtId="0" fontId="0" fillId="5" borderId="1" xfId="0" applyFill="1" applyBorder="1"/>
    <xf numFmtId="0" fontId="0" fillId="5" borderId="7" xfId="0" applyFill="1" applyBorder="1"/>
    <xf numFmtId="0" fontId="0" fillId="5" borderId="8" xfId="0" applyFill="1" applyBorder="1"/>
    <xf numFmtId="0" fontId="0" fillId="6" borderId="1" xfId="0" applyFill="1" applyBorder="1"/>
    <xf numFmtId="0" fontId="0" fillId="6" borderId="6" xfId="0" applyFill="1" applyBorder="1"/>
    <xf numFmtId="0" fontId="0" fillId="6" borderId="8" xfId="0" applyFill="1" applyBorder="1"/>
    <xf numFmtId="0" fontId="0" fillId="6" borderId="9" xfId="0" applyFill="1" applyBorder="1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0" fillId="2" borderId="17" xfId="0" applyFill="1" applyBorder="1"/>
    <xf numFmtId="0" fontId="0" fillId="2" borderId="18" xfId="0" applyFill="1" applyBorder="1"/>
    <xf numFmtId="0" fontId="0" fillId="2" borderId="19" xfId="0" applyFill="1" applyBorder="1"/>
    <xf numFmtId="0" fontId="0" fillId="3" borderId="5" xfId="0" applyFill="1" applyBorder="1"/>
    <xf numFmtId="0" fontId="0" fillId="3" borderId="7" xfId="0" applyFill="1" applyBorder="1"/>
    <xf numFmtId="0" fontId="0" fillId="3" borderId="10" xfId="0" applyFill="1" applyBorder="1"/>
    <xf numFmtId="0" fontId="0" fillId="3" borderId="17" xfId="0" applyFill="1" applyBorder="1"/>
    <xf numFmtId="0" fontId="0" fillId="3" borderId="18" xfId="0" applyFill="1" applyBorder="1"/>
    <xf numFmtId="0" fontId="0" fillId="3" borderId="19" xfId="0" applyFill="1" applyBorder="1"/>
    <xf numFmtId="0" fontId="0" fillId="4" borderId="5" xfId="0" applyFill="1" applyBorder="1"/>
    <xf numFmtId="0" fontId="0" fillId="4" borderId="7" xfId="0" applyFill="1" applyBorder="1"/>
    <xf numFmtId="0" fontId="0" fillId="4" borderId="10" xfId="0" applyFill="1" applyBorder="1"/>
    <xf numFmtId="0" fontId="2" fillId="2" borderId="13" xfId="0" applyFont="1" applyFill="1" applyBorder="1" applyAlignment="1">
      <alignment horizontal="center"/>
    </xf>
    <xf numFmtId="0" fontId="2" fillId="2" borderId="14" xfId="0" applyFont="1" applyFill="1" applyBorder="1" applyAlignment="1">
      <alignment horizontal="center"/>
    </xf>
    <xf numFmtId="0" fontId="2" fillId="2" borderId="16" xfId="0" applyFont="1" applyFill="1" applyBorder="1" applyAlignment="1">
      <alignment horizontal="center"/>
    </xf>
    <xf numFmtId="0" fontId="2" fillId="3" borderId="13" xfId="0" applyFont="1" applyFill="1" applyBorder="1" applyAlignment="1">
      <alignment horizontal="center"/>
    </xf>
    <xf numFmtId="0" fontId="2" fillId="3" borderId="16" xfId="0" applyFont="1" applyFill="1" applyBorder="1" applyAlignment="1">
      <alignment horizontal="center"/>
    </xf>
    <xf numFmtId="0" fontId="2" fillId="4" borderId="13" xfId="0" applyFont="1" applyFill="1" applyBorder="1" applyAlignment="1">
      <alignment horizontal="center"/>
    </xf>
    <xf numFmtId="0" fontId="2" fillId="4" borderId="15" xfId="0" applyFont="1" applyFill="1" applyBorder="1" applyAlignment="1">
      <alignment horizontal="center"/>
    </xf>
    <xf numFmtId="0" fontId="1" fillId="5" borderId="2" xfId="0" applyFont="1" applyFill="1" applyBorder="1" applyAlignment="1">
      <alignment horizontal="center"/>
    </xf>
    <xf numFmtId="0" fontId="1" fillId="5" borderId="3" xfId="0" applyFont="1" applyFill="1" applyBorder="1" applyAlignment="1">
      <alignment horizontal="center"/>
    </xf>
    <xf numFmtId="0" fontId="1" fillId="6" borderId="3" xfId="0" applyFont="1" applyFill="1" applyBorder="1" applyAlignment="1">
      <alignment horizontal="center"/>
    </xf>
    <xf numFmtId="0" fontId="1" fillId="6" borderId="4" xfId="0" applyFont="1" applyFill="1" applyBorder="1" applyAlignment="1">
      <alignment horizontal="center"/>
    </xf>
    <xf numFmtId="0" fontId="2" fillId="2" borderId="20" xfId="0" applyFont="1" applyFill="1" applyBorder="1" applyAlignment="1">
      <alignment horizontal="center"/>
    </xf>
    <xf numFmtId="0" fontId="2" fillId="3" borderId="14" xfId="0" applyFont="1" applyFill="1" applyBorder="1" applyAlignment="1">
      <alignment horizontal="center"/>
    </xf>
    <xf numFmtId="0" fontId="2" fillId="4" borderId="14" xfId="0" applyFont="1" applyFill="1" applyBorder="1" applyAlignment="1">
      <alignment horizontal="center"/>
    </xf>
    <xf numFmtId="0" fontId="2" fillId="4" borderId="16" xfId="0" applyFont="1" applyFill="1" applyBorder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Activity!$E$19:$E$23</c:f>
                <c:numCache>
                  <c:formatCode>General</c:formatCode>
                  <c:ptCount val="5"/>
                  <c:pt idx="0">
                    <c:v>2.1405866025945195</c:v>
                  </c:pt>
                  <c:pt idx="1">
                    <c:v>2.4767244897852723</c:v>
                  </c:pt>
                  <c:pt idx="2">
                    <c:v>2.5002970953058505</c:v>
                  </c:pt>
                  <c:pt idx="3">
                    <c:v>4.4101894065755554</c:v>
                  </c:pt>
                  <c:pt idx="4">
                    <c:v>3.0118557130968684</c:v>
                  </c:pt>
                </c:numCache>
              </c:numRef>
            </c:plus>
            <c:minus>
              <c:numRef>
                <c:f>Activity!$E$19:$E$23</c:f>
                <c:numCache>
                  <c:formatCode>General</c:formatCode>
                  <c:ptCount val="5"/>
                  <c:pt idx="0">
                    <c:v>2.1405866025945195</c:v>
                  </c:pt>
                  <c:pt idx="1">
                    <c:v>2.4767244897852723</c:v>
                  </c:pt>
                  <c:pt idx="2">
                    <c:v>2.5002970953058505</c:v>
                  </c:pt>
                  <c:pt idx="3">
                    <c:v>4.4101894065755554</c:v>
                  </c:pt>
                  <c:pt idx="4">
                    <c:v>3.0118557130968684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Activity!$C$19:$C$23</c:f>
              <c:numCache>
                <c:formatCode>General</c:formatCode>
                <c:ptCount val="5"/>
                <c:pt idx="0">
                  <c:v>0</c:v>
                </c:pt>
                <c:pt idx="1">
                  <c:v>3</c:v>
                </c:pt>
                <c:pt idx="2">
                  <c:v>7</c:v>
                </c:pt>
                <c:pt idx="3">
                  <c:v>15</c:v>
                </c:pt>
                <c:pt idx="4">
                  <c:v>20</c:v>
                </c:pt>
              </c:numCache>
            </c:numRef>
          </c:xVal>
          <c:yVal>
            <c:numRef>
              <c:f>Activity!$D$19:$D$23</c:f>
              <c:numCache>
                <c:formatCode>General</c:formatCode>
                <c:ptCount val="5"/>
                <c:pt idx="0">
                  <c:v>13.842858492418893</c:v>
                </c:pt>
                <c:pt idx="1">
                  <c:v>49.807000876151299</c:v>
                </c:pt>
                <c:pt idx="2">
                  <c:v>21.441503995019207</c:v>
                </c:pt>
                <c:pt idx="3">
                  <c:v>12.002605716008523</c:v>
                </c:pt>
                <c:pt idx="4">
                  <c:v>4.2581387888423876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CBB-47B2-B617-A73A843994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9923512"/>
        <c:axId val="289923840"/>
      </c:scatterChart>
      <c:valAx>
        <c:axId val="289923512"/>
        <c:scaling>
          <c:orientation val="minMax"/>
          <c:max val="22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distance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89923840"/>
        <c:crosses val="autoZero"/>
        <c:crossBetween val="midCat"/>
      </c:valAx>
      <c:valAx>
        <c:axId val="289923840"/>
        <c:scaling>
          <c:orientation val="minMax"/>
          <c:max val="1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rel activity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899235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28575</xdr:colOff>
      <xdr:row>15</xdr:row>
      <xdr:rowOff>147637</xdr:rowOff>
    </xdr:from>
    <xdr:to>
      <xdr:col>13</xdr:col>
      <xdr:colOff>28575</xdr:colOff>
      <xdr:row>30</xdr:row>
      <xdr:rowOff>33337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127"/>
  <sheetViews>
    <sheetView topLeftCell="B1" zoomScale="210" zoomScaleNormal="210" workbookViewId="0">
      <selection activeCell="Y57" sqref="Y57"/>
    </sheetView>
  </sheetViews>
  <sheetFormatPr baseColWidth="10" defaultRowHeight="15" x14ac:dyDescent="0.2"/>
  <cols>
    <col min="6" max="7" width="11.5" style="1"/>
    <col min="8" max="9" width="11.5" style="2"/>
    <col min="10" max="11" width="11.5" style="3"/>
  </cols>
  <sheetData>
    <row r="1" spans="1:35" ht="17" thickBot="1" x14ac:dyDescent="0.25">
      <c r="A1" t="s">
        <v>2</v>
      </c>
      <c r="B1" s="55" t="s">
        <v>0</v>
      </c>
      <c r="C1" s="56"/>
      <c r="D1" s="57" t="s">
        <v>1</v>
      </c>
      <c r="E1" s="58"/>
      <c r="F1" s="59" t="s">
        <v>3</v>
      </c>
      <c r="G1" s="49"/>
      <c r="H1" s="60" t="s">
        <v>3</v>
      </c>
      <c r="I1" s="60"/>
      <c r="J1" s="61" t="s">
        <v>3</v>
      </c>
      <c r="K1" s="62"/>
      <c r="L1" s="48" t="s">
        <v>6</v>
      </c>
      <c r="M1" s="49"/>
      <c r="N1" s="60" t="s">
        <v>4</v>
      </c>
      <c r="O1" s="60"/>
      <c r="P1" s="61" t="s">
        <v>4</v>
      </c>
      <c r="Q1" s="62"/>
      <c r="R1" s="48" t="s">
        <v>5</v>
      </c>
      <c r="S1" s="49"/>
      <c r="T1" s="60" t="s">
        <v>5</v>
      </c>
      <c r="U1" s="60"/>
      <c r="V1" s="61" t="s">
        <v>5</v>
      </c>
      <c r="W1" s="62"/>
      <c r="X1" s="48" t="s">
        <v>7</v>
      </c>
      <c r="Y1" s="49"/>
      <c r="Z1" s="60" t="s">
        <v>7</v>
      </c>
      <c r="AA1" s="60"/>
      <c r="AB1" s="61" t="s">
        <v>7</v>
      </c>
      <c r="AC1" s="62"/>
      <c r="AD1" s="48" t="s">
        <v>10</v>
      </c>
      <c r="AE1" s="50"/>
      <c r="AF1" s="51" t="s">
        <v>10</v>
      </c>
      <c r="AG1" s="52"/>
      <c r="AH1" s="53" t="s">
        <v>10</v>
      </c>
      <c r="AI1" s="54"/>
    </row>
    <row r="2" spans="1:35" ht="16" thickTop="1" x14ac:dyDescent="0.2">
      <c r="A2">
        <v>0</v>
      </c>
      <c r="B2" s="25">
        <v>-28.4831</v>
      </c>
      <c r="C2" s="26">
        <v>223.39099999999999</v>
      </c>
      <c r="D2" s="29">
        <v>-29.965499999999999</v>
      </c>
      <c r="E2" s="30">
        <v>122.76</v>
      </c>
      <c r="F2" s="22">
        <v>-47.319899999999997</v>
      </c>
      <c r="G2" s="15">
        <v>211.048</v>
      </c>
      <c r="H2" s="16">
        <v>-22.498999999999999</v>
      </c>
      <c r="I2" s="16">
        <v>222.21799999999999</v>
      </c>
      <c r="J2" s="17">
        <v>-44.186999999999998</v>
      </c>
      <c r="K2" s="19">
        <v>293.62799999999999</v>
      </c>
      <c r="L2" s="14">
        <v>-16.323799999999999</v>
      </c>
      <c r="M2" s="1">
        <v>195.84899999999999</v>
      </c>
      <c r="N2" s="16">
        <v>-11.9358</v>
      </c>
      <c r="O2" s="2">
        <v>189.48400000000001</v>
      </c>
      <c r="P2" s="17">
        <v>-46.030500000000004</v>
      </c>
      <c r="Q2" s="19">
        <v>161.74600000000001</v>
      </c>
      <c r="R2" s="14">
        <v>-22.053599999999999</v>
      </c>
      <c r="S2" s="15">
        <v>204.09399999999999</v>
      </c>
      <c r="T2" s="16">
        <v>0.9768</v>
      </c>
      <c r="U2" s="16">
        <v>186.30600000000001</v>
      </c>
      <c r="V2" s="17">
        <v>-0.41649999999999998</v>
      </c>
      <c r="W2" s="19">
        <v>207.136</v>
      </c>
      <c r="X2" s="14">
        <v>-20.4313</v>
      </c>
      <c r="Y2" s="15">
        <v>174.60900000000001</v>
      </c>
      <c r="Z2" s="16">
        <v>-32.293700000000001</v>
      </c>
      <c r="AA2" s="16">
        <v>174.79599999999999</v>
      </c>
      <c r="AB2" s="17">
        <v>11.7094</v>
      </c>
      <c r="AC2" s="19">
        <v>224.703</v>
      </c>
      <c r="AD2" s="14">
        <v>46.371400000000001</v>
      </c>
      <c r="AE2" s="36">
        <v>280.88499999999999</v>
      </c>
      <c r="AF2" s="41">
        <v>30.2942</v>
      </c>
      <c r="AG2" s="42">
        <v>267.14400000000001</v>
      </c>
      <c r="AH2" s="47">
        <v>53.277299999999997</v>
      </c>
      <c r="AI2" s="18">
        <v>293.66699999999997</v>
      </c>
    </row>
    <row r="3" spans="1:35" x14ac:dyDescent="0.2">
      <c r="A3">
        <v>1</v>
      </c>
      <c r="B3" s="25">
        <v>-28.043900000000001</v>
      </c>
      <c r="C3" s="26">
        <v>224.084</v>
      </c>
      <c r="D3" s="29">
        <v>-32.083500000000001</v>
      </c>
      <c r="E3" s="30">
        <v>128.196</v>
      </c>
      <c r="F3" s="23">
        <v>-44.016199999999998</v>
      </c>
      <c r="G3" s="4">
        <v>209.864</v>
      </c>
      <c r="H3" s="5">
        <v>-20.604299999999999</v>
      </c>
      <c r="I3" s="5">
        <v>222.80699999999999</v>
      </c>
      <c r="J3" s="6">
        <v>-44.6721</v>
      </c>
      <c r="K3" s="20">
        <v>317.28100000000001</v>
      </c>
      <c r="L3" s="7">
        <v>-10.689399999999999</v>
      </c>
      <c r="M3" s="1">
        <v>188.27799999999999</v>
      </c>
      <c r="N3" s="5">
        <v>-18.284400000000002</v>
      </c>
      <c r="O3" s="2">
        <v>182.39099999999999</v>
      </c>
      <c r="P3" s="6">
        <v>-43.586599999999997</v>
      </c>
      <c r="Q3" s="20">
        <v>162.84</v>
      </c>
      <c r="R3" s="7">
        <v>-22.697700000000001</v>
      </c>
      <c r="S3" s="4">
        <v>202.964</v>
      </c>
      <c r="T3" s="5">
        <v>-3.6855000000000002</v>
      </c>
      <c r="U3" s="5">
        <v>184.077</v>
      </c>
      <c r="V3" s="6">
        <v>-7.5800000000000006E-2</v>
      </c>
      <c r="W3" s="20">
        <v>193.35</v>
      </c>
      <c r="X3" s="7">
        <v>-28.927600000000002</v>
      </c>
      <c r="Y3" s="4">
        <v>184.584</v>
      </c>
      <c r="Z3" s="5">
        <v>-32.368699999999997</v>
      </c>
      <c r="AA3" s="5">
        <v>192.95599999999999</v>
      </c>
      <c r="AB3" s="6">
        <v>11.462199999999999</v>
      </c>
      <c r="AC3" s="20">
        <v>225.27500000000001</v>
      </c>
      <c r="AD3" s="7">
        <v>46.268300000000004</v>
      </c>
      <c r="AE3" s="37">
        <v>281.86399999999998</v>
      </c>
      <c r="AF3" s="39">
        <v>29.336600000000001</v>
      </c>
      <c r="AG3" s="43">
        <v>266.18099999999998</v>
      </c>
      <c r="AH3" s="45">
        <v>44.363100000000003</v>
      </c>
      <c r="AI3" s="8">
        <v>288.923</v>
      </c>
    </row>
    <row r="4" spans="1:35" x14ac:dyDescent="0.2">
      <c r="A4">
        <v>2</v>
      </c>
      <c r="B4" s="25">
        <v>-27.604800000000001</v>
      </c>
      <c r="C4" s="26">
        <v>223.482</v>
      </c>
      <c r="D4" s="29">
        <v>-31.446200000000001</v>
      </c>
      <c r="E4" s="30">
        <v>115.48399999999999</v>
      </c>
      <c r="F4" s="23">
        <v>-40.712600000000002</v>
      </c>
      <c r="G4" s="4">
        <v>210.47200000000001</v>
      </c>
      <c r="H4" s="5">
        <v>-18.709599999999998</v>
      </c>
      <c r="I4" s="5">
        <v>223.53700000000001</v>
      </c>
      <c r="J4" s="6">
        <v>-46.985700000000001</v>
      </c>
      <c r="K4" s="20">
        <v>317.904</v>
      </c>
      <c r="L4" s="7">
        <v>-15.055</v>
      </c>
      <c r="M4" s="1">
        <v>183.82900000000001</v>
      </c>
      <c r="N4" s="5">
        <v>-14.632899999999999</v>
      </c>
      <c r="O4" s="2">
        <v>177.85300000000001</v>
      </c>
      <c r="P4" s="6">
        <v>-41.142800000000001</v>
      </c>
      <c r="Q4" s="20">
        <v>161.59899999999999</v>
      </c>
      <c r="R4" s="7">
        <v>-22.4633</v>
      </c>
      <c r="S4" s="4">
        <v>200.102</v>
      </c>
      <c r="T4" s="5">
        <v>-15.0084</v>
      </c>
      <c r="U4" s="5">
        <v>185.029</v>
      </c>
      <c r="V4" s="6">
        <v>-8.9646000000000008</v>
      </c>
      <c r="W4" s="20">
        <v>193.84200000000001</v>
      </c>
      <c r="X4" s="7">
        <v>-31.953399999999998</v>
      </c>
      <c r="Y4" s="4">
        <v>184.86500000000001</v>
      </c>
      <c r="Z4" s="5">
        <v>-32.4437</v>
      </c>
      <c r="AA4" s="5">
        <v>211.11600000000001</v>
      </c>
      <c r="AB4" s="6">
        <v>11.215</v>
      </c>
      <c r="AC4" s="20">
        <v>225.84700000000001</v>
      </c>
      <c r="AD4" s="7">
        <v>46.165100000000002</v>
      </c>
      <c r="AE4" s="37">
        <v>281.85500000000002</v>
      </c>
      <c r="AF4" s="39">
        <v>29.2225</v>
      </c>
      <c r="AG4" s="43">
        <v>266.34699999999998</v>
      </c>
      <c r="AH4" s="45">
        <v>42.543599999999998</v>
      </c>
      <c r="AI4" s="8">
        <v>287.50599999999997</v>
      </c>
    </row>
    <row r="5" spans="1:35" x14ac:dyDescent="0.2">
      <c r="A5">
        <v>3</v>
      </c>
      <c r="B5" s="25">
        <v>-27.165600000000001</v>
      </c>
      <c r="C5" s="26">
        <v>222.88</v>
      </c>
      <c r="D5" s="29">
        <v>-26.5367</v>
      </c>
      <c r="E5" s="30">
        <v>101.616</v>
      </c>
      <c r="F5" s="23">
        <v>-37.408900000000003</v>
      </c>
      <c r="G5" s="4">
        <v>210.54900000000001</v>
      </c>
      <c r="H5" s="5">
        <v>-16.814800000000002</v>
      </c>
      <c r="I5" s="5">
        <v>222.77500000000001</v>
      </c>
      <c r="J5" s="6">
        <v>-47.330100000000002</v>
      </c>
      <c r="K5" s="20">
        <v>251.29</v>
      </c>
      <c r="L5" s="7">
        <v>-9.4205000000000005</v>
      </c>
      <c r="M5" s="1">
        <v>181.81800000000001</v>
      </c>
      <c r="N5" s="5">
        <v>-10.9815</v>
      </c>
      <c r="O5" s="2">
        <v>176.47</v>
      </c>
      <c r="P5" s="6">
        <v>-38.698900000000002</v>
      </c>
      <c r="Q5" s="20">
        <v>164.67</v>
      </c>
      <c r="R5" s="7">
        <v>-21.726099999999999</v>
      </c>
      <c r="S5" s="4">
        <v>200.38300000000001</v>
      </c>
      <c r="T5" s="5">
        <v>-12.1128</v>
      </c>
      <c r="U5" s="5">
        <v>190.24700000000001</v>
      </c>
      <c r="V5" s="6">
        <v>-20.520399999999999</v>
      </c>
      <c r="W5" s="20">
        <v>194.334</v>
      </c>
      <c r="X5" s="7">
        <v>-31.971699999999998</v>
      </c>
      <c r="Y5" s="4">
        <v>185.14599999999999</v>
      </c>
      <c r="Z5" s="5">
        <v>-32.518700000000003</v>
      </c>
      <c r="AA5" s="5">
        <v>229.27600000000001</v>
      </c>
      <c r="AB5" s="6">
        <v>10.9678</v>
      </c>
      <c r="AC5" s="20">
        <v>226.41900000000001</v>
      </c>
      <c r="AD5" s="7">
        <v>46.061999999999998</v>
      </c>
      <c r="AE5" s="37">
        <v>282.17700000000002</v>
      </c>
      <c r="AF5" s="39">
        <v>29.607800000000001</v>
      </c>
      <c r="AG5" s="43">
        <v>270.48700000000002</v>
      </c>
      <c r="AH5" s="45">
        <v>41.670299999999997</v>
      </c>
      <c r="AI5" s="8">
        <v>285.46100000000001</v>
      </c>
    </row>
    <row r="6" spans="1:35" x14ac:dyDescent="0.2">
      <c r="A6">
        <v>4</v>
      </c>
      <c r="B6" s="25">
        <v>-26.726400000000002</v>
      </c>
      <c r="C6" s="26">
        <v>222.27799999999999</v>
      </c>
      <c r="D6" s="29">
        <v>-22.375</v>
      </c>
      <c r="E6" s="30">
        <v>94.118600000000001</v>
      </c>
      <c r="F6" s="23">
        <v>-34.105200000000004</v>
      </c>
      <c r="G6" s="4">
        <v>208.71199999999999</v>
      </c>
      <c r="H6" s="5">
        <v>-14.9201</v>
      </c>
      <c r="I6" s="5">
        <v>221.751</v>
      </c>
      <c r="J6" s="6">
        <v>-47.449800000000003</v>
      </c>
      <c r="K6" s="20">
        <v>189.15899999999999</v>
      </c>
      <c r="L6" s="7">
        <v>-3.7860999999999998</v>
      </c>
      <c r="M6" s="1">
        <v>182.99799999999999</v>
      </c>
      <c r="N6" s="5">
        <v>-17.330100000000002</v>
      </c>
      <c r="O6" s="2">
        <v>177.28</v>
      </c>
      <c r="P6" s="6">
        <v>-36.255099999999999</v>
      </c>
      <c r="Q6" s="20">
        <v>165.22399999999999</v>
      </c>
      <c r="R6" s="7">
        <v>-20.288599999999999</v>
      </c>
      <c r="S6" s="4">
        <v>207.37100000000001</v>
      </c>
      <c r="T6" s="5">
        <v>3.2888000000000002</v>
      </c>
      <c r="U6" s="5">
        <v>191.61500000000001</v>
      </c>
      <c r="V6" s="6">
        <v>-29.138200000000001</v>
      </c>
      <c r="W6" s="20">
        <v>194.82499999999999</v>
      </c>
      <c r="X6" s="7">
        <v>-31.99</v>
      </c>
      <c r="Y6" s="4">
        <v>185.42699999999999</v>
      </c>
      <c r="Z6" s="5">
        <v>-32.593699999999998</v>
      </c>
      <c r="AA6" s="5">
        <v>228.42599999999999</v>
      </c>
      <c r="AB6" s="6">
        <v>10.720599999999999</v>
      </c>
      <c r="AC6" s="20">
        <v>226.99100000000001</v>
      </c>
      <c r="AD6" s="7">
        <v>45.9589</v>
      </c>
      <c r="AE6" s="37">
        <v>282.28800000000001</v>
      </c>
      <c r="AF6" s="39">
        <v>30.502199999999998</v>
      </c>
      <c r="AG6" s="43">
        <v>271.34800000000001</v>
      </c>
      <c r="AH6" s="45">
        <v>43.8797</v>
      </c>
      <c r="AI6" s="8">
        <v>286.66699999999997</v>
      </c>
    </row>
    <row r="7" spans="1:35" x14ac:dyDescent="0.2">
      <c r="A7">
        <v>5</v>
      </c>
      <c r="B7" s="25">
        <v>-26.4984</v>
      </c>
      <c r="C7" s="26">
        <v>221.67599999999999</v>
      </c>
      <c r="D7" s="29">
        <v>-22.942900000000002</v>
      </c>
      <c r="E7" s="30">
        <v>93.957599999999999</v>
      </c>
      <c r="F7" s="23">
        <v>-30.801500000000001</v>
      </c>
      <c r="G7" s="4">
        <v>208.738</v>
      </c>
      <c r="H7" s="5">
        <v>-14.772399999999999</v>
      </c>
      <c r="I7" s="5">
        <v>220.727</v>
      </c>
      <c r="J7" s="6">
        <v>-47.135800000000003</v>
      </c>
      <c r="K7" s="20">
        <v>176.178</v>
      </c>
      <c r="L7" s="7">
        <v>-4.1181000000000001</v>
      </c>
      <c r="M7" s="1">
        <v>187.39099999999999</v>
      </c>
      <c r="N7" s="5">
        <v>-4.2077999999999998</v>
      </c>
      <c r="O7" s="2">
        <v>178.56899999999999</v>
      </c>
      <c r="P7" s="6">
        <v>-33.811199999999999</v>
      </c>
      <c r="Q7" s="20">
        <v>162.77600000000001</v>
      </c>
      <c r="R7" s="7">
        <v>-20.509399999999999</v>
      </c>
      <c r="S7" s="4">
        <v>208.60599999999999</v>
      </c>
      <c r="T7" s="5">
        <v>1.5351999999999999</v>
      </c>
      <c r="U7" s="5">
        <v>193.57300000000001</v>
      </c>
      <c r="V7" s="6">
        <v>-31.293600000000001</v>
      </c>
      <c r="W7" s="20">
        <v>195.31700000000001</v>
      </c>
      <c r="X7" s="7">
        <v>-32.008299999999998</v>
      </c>
      <c r="Y7" s="4">
        <v>185.708</v>
      </c>
      <c r="Z7" s="5">
        <v>-32.668700000000001</v>
      </c>
      <c r="AA7" s="5">
        <v>227.577</v>
      </c>
      <c r="AB7" s="6">
        <v>10.4734</v>
      </c>
      <c r="AC7" s="20">
        <v>227.56299999999999</v>
      </c>
      <c r="AD7" s="7">
        <v>45.855800000000002</v>
      </c>
      <c r="AE7" s="37">
        <v>282.399</v>
      </c>
      <c r="AF7" s="39">
        <v>31.074000000000002</v>
      </c>
      <c r="AG7" s="43">
        <v>269</v>
      </c>
      <c r="AH7" s="45">
        <v>46.948300000000003</v>
      </c>
      <c r="AI7" s="8">
        <v>290.887</v>
      </c>
    </row>
    <row r="8" spans="1:35" x14ac:dyDescent="0.2">
      <c r="A8">
        <v>6</v>
      </c>
      <c r="B8" s="25">
        <v>-26.270399999999999</v>
      </c>
      <c r="C8" s="26">
        <v>221.07400000000001</v>
      </c>
      <c r="D8" s="29">
        <v>-19.0688</v>
      </c>
      <c r="E8" s="30">
        <v>94.069199999999995</v>
      </c>
      <c r="F8" s="23">
        <v>-27.497900000000001</v>
      </c>
      <c r="G8" s="4">
        <v>208.76300000000001</v>
      </c>
      <c r="H8" s="5">
        <v>-14.624700000000001</v>
      </c>
      <c r="I8" s="5">
        <v>219.703</v>
      </c>
      <c r="J8" s="6">
        <v>-44.11</v>
      </c>
      <c r="K8" s="20">
        <v>170.5</v>
      </c>
      <c r="L8" s="7">
        <v>-4.4500999999999999</v>
      </c>
      <c r="M8" s="1">
        <v>183.76900000000001</v>
      </c>
      <c r="N8" s="5">
        <v>-4.0346000000000002</v>
      </c>
      <c r="O8" s="2">
        <v>176.46199999999999</v>
      </c>
      <c r="P8" s="6">
        <v>-31.3674</v>
      </c>
      <c r="Q8" s="20">
        <v>162.99299999999999</v>
      </c>
      <c r="R8" s="7">
        <v>-18.226600000000001</v>
      </c>
      <c r="S8" s="4">
        <v>205.208</v>
      </c>
      <c r="T8" s="5">
        <v>-0.21840000000000001</v>
      </c>
      <c r="U8" s="5">
        <v>195.53</v>
      </c>
      <c r="V8" s="6">
        <v>-29.9892</v>
      </c>
      <c r="W8" s="20">
        <v>195.809</v>
      </c>
      <c r="X8" s="7">
        <v>-32.026499999999999</v>
      </c>
      <c r="Y8" s="4">
        <v>185.989</v>
      </c>
      <c r="Z8" s="5">
        <v>-32.743699999999997</v>
      </c>
      <c r="AA8" s="5">
        <v>226.727</v>
      </c>
      <c r="AB8" s="6">
        <v>10.2262</v>
      </c>
      <c r="AC8" s="20">
        <v>228.13399999999999</v>
      </c>
      <c r="AD8" s="7">
        <v>45.752600000000001</v>
      </c>
      <c r="AE8" s="37">
        <v>282.51</v>
      </c>
      <c r="AF8" s="39">
        <v>33.301900000000003</v>
      </c>
      <c r="AG8" s="43">
        <v>267.69900000000001</v>
      </c>
      <c r="AH8" s="45">
        <v>44.423099999999998</v>
      </c>
      <c r="AI8" s="8">
        <v>291.87700000000001</v>
      </c>
    </row>
    <row r="9" spans="1:35" x14ac:dyDescent="0.2">
      <c r="A9">
        <v>7</v>
      </c>
      <c r="B9" s="25">
        <v>-26.042400000000001</v>
      </c>
      <c r="C9" s="26">
        <v>220.471</v>
      </c>
      <c r="D9" s="29">
        <v>-13.871499999999999</v>
      </c>
      <c r="E9" s="30">
        <v>91.133099999999999</v>
      </c>
      <c r="F9" s="23">
        <v>-24.194199999999999</v>
      </c>
      <c r="G9" s="4">
        <v>208.78899999999999</v>
      </c>
      <c r="H9" s="5">
        <v>-14.477</v>
      </c>
      <c r="I9" s="5">
        <v>218.679</v>
      </c>
      <c r="J9" s="6">
        <v>-39.015099999999997</v>
      </c>
      <c r="K9" s="20">
        <v>168.96299999999999</v>
      </c>
      <c r="L9" s="7">
        <v>-4.782</v>
      </c>
      <c r="M9" s="1">
        <v>182.9</v>
      </c>
      <c r="N9" s="5">
        <v>-4.0548000000000002</v>
      </c>
      <c r="O9" s="2">
        <v>172.78899999999999</v>
      </c>
      <c r="P9" s="6">
        <v>-28.923500000000001</v>
      </c>
      <c r="Q9" s="20">
        <v>161.02500000000001</v>
      </c>
      <c r="R9" s="7">
        <v>-17.4848</v>
      </c>
      <c r="S9" s="4">
        <v>205.18100000000001</v>
      </c>
      <c r="T9" s="5">
        <v>-1.972</v>
      </c>
      <c r="U9" s="5">
        <v>197.488</v>
      </c>
      <c r="V9" s="6">
        <v>-27.2454</v>
      </c>
      <c r="W9" s="20">
        <v>196.3</v>
      </c>
      <c r="X9" s="7">
        <v>-32.044800000000002</v>
      </c>
      <c r="Y9" s="4">
        <v>186.27</v>
      </c>
      <c r="Z9" s="5">
        <v>-32.8187</v>
      </c>
      <c r="AA9" s="5">
        <v>225.87799999999999</v>
      </c>
      <c r="AB9" s="6">
        <v>9.9789999999999992</v>
      </c>
      <c r="AC9" s="20">
        <v>228.70599999999999</v>
      </c>
      <c r="AD9" s="7">
        <v>45.649500000000003</v>
      </c>
      <c r="AE9" s="37">
        <v>282.62</v>
      </c>
      <c r="AF9" s="39">
        <v>30.566500000000001</v>
      </c>
      <c r="AG9" s="43">
        <v>267.66500000000002</v>
      </c>
      <c r="AH9" s="45">
        <v>42.676699999999997</v>
      </c>
      <c r="AI9" s="8">
        <v>287.64499999999998</v>
      </c>
    </row>
    <row r="10" spans="1:35" x14ac:dyDescent="0.2">
      <c r="A10">
        <v>8</v>
      </c>
      <c r="B10" s="25">
        <v>-25.814499999999999</v>
      </c>
      <c r="C10" s="26">
        <v>219.83500000000001</v>
      </c>
      <c r="D10" s="29">
        <v>-12.1471</v>
      </c>
      <c r="E10" s="30">
        <v>95.563699999999997</v>
      </c>
      <c r="F10" s="23">
        <v>-22.556799999999999</v>
      </c>
      <c r="G10" s="4">
        <v>208.815</v>
      </c>
      <c r="H10" s="5">
        <v>-14.3293</v>
      </c>
      <c r="I10" s="5">
        <v>217.655</v>
      </c>
      <c r="J10" s="6">
        <v>-40.995699999999999</v>
      </c>
      <c r="K10" s="20">
        <v>169.85400000000001</v>
      </c>
      <c r="L10" s="7">
        <v>-5.1139999999999999</v>
      </c>
      <c r="M10" s="1">
        <v>182.75299999999999</v>
      </c>
      <c r="N10" s="5">
        <v>-4.0749000000000004</v>
      </c>
      <c r="O10" s="2">
        <v>171.28299999999999</v>
      </c>
      <c r="P10" s="6">
        <v>-26.479700000000001</v>
      </c>
      <c r="Q10" s="20">
        <v>163.31</v>
      </c>
      <c r="R10" s="7">
        <v>-7.3150000000000004</v>
      </c>
      <c r="S10" s="4">
        <v>216.965</v>
      </c>
      <c r="T10" s="5">
        <v>-3.7256</v>
      </c>
      <c r="U10" s="5">
        <v>199.44499999999999</v>
      </c>
      <c r="V10" s="6">
        <v>-31.6188</v>
      </c>
      <c r="W10" s="20">
        <v>196.792</v>
      </c>
      <c r="X10" s="7">
        <v>-32.063099999999999</v>
      </c>
      <c r="Y10" s="4">
        <v>186.55099999999999</v>
      </c>
      <c r="Z10" s="5">
        <v>-32.893599999999999</v>
      </c>
      <c r="AA10" s="5">
        <v>225.029</v>
      </c>
      <c r="AB10" s="6">
        <v>9.7317999999999998</v>
      </c>
      <c r="AC10" s="20">
        <v>229.27799999999999</v>
      </c>
      <c r="AD10" s="7">
        <v>45.546399999999998</v>
      </c>
      <c r="AE10" s="37">
        <v>282.73099999999999</v>
      </c>
      <c r="AF10" s="39">
        <v>31.722300000000001</v>
      </c>
      <c r="AG10" s="43">
        <v>269.70800000000003</v>
      </c>
      <c r="AH10" s="45">
        <v>43.7348</v>
      </c>
      <c r="AI10" s="8">
        <v>289.95299999999997</v>
      </c>
    </row>
    <row r="11" spans="1:35" x14ac:dyDescent="0.2">
      <c r="A11">
        <v>9</v>
      </c>
      <c r="B11" s="25">
        <v>-25.586500000000001</v>
      </c>
      <c r="C11" s="26">
        <v>219.90600000000001</v>
      </c>
      <c r="D11" s="29">
        <v>-17.240100000000002</v>
      </c>
      <c r="E11" s="30">
        <v>93.700800000000001</v>
      </c>
      <c r="F11" s="23">
        <v>-20.9194</v>
      </c>
      <c r="G11" s="4">
        <v>208.84100000000001</v>
      </c>
      <c r="H11" s="5">
        <v>-14.1816</v>
      </c>
      <c r="I11" s="5">
        <v>217.73699999999999</v>
      </c>
      <c r="J11" s="6">
        <v>-40.334699999999998</v>
      </c>
      <c r="K11" s="20">
        <v>168.83699999999999</v>
      </c>
      <c r="L11" s="7">
        <v>-5.4459999999999997</v>
      </c>
      <c r="M11" s="1">
        <v>182.221</v>
      </c>
      <c r="N11" s="5">
        <v>-4.0951000000000004</v>
      </c>
      <c r="O11" s="2">
        <v>170.434</v>
      </c>
      <c r="P11" s="6">
        <v>-24.035799999999998</v>
      </c>
      <c r="Q11" s="20">
        <v>161.83699999999999</v>
      </c>
      <c r="R11" s="7">
        <v>-4.0084999999999997</v>
      </c>
      <c r="S11" s="4">
        <v>206.35900000000001</v>
      </c>
      <c r="T11" s="5">
        <v>-5.4791999999999996</v>
      </c>
      <c r="U11" s="5">
        <v>201.40299999999999</v>
      </c>
      <c r="V11" s="6">
        <v>14.781000000000001</v>
      </c>
      <c r="W11" s="20">
        <v>197.28399999999999</v>
      </c>
      <c r="X11" s="7">
        <v>-32.081400000000002</v>
      </c>
      <c r="Y11" s="4">
        <v>186.83199999999999</v>
      </c>
      <c r="Z11" s="5">
        <v>-32.968600000000002</v>
      </c>
      <c r="AA11" s="5">
        <v>224.179</v>
      </c>
      <c r="AB11" s="6">
        <v>9.4846000000000004</v>
      </c>
      <c r="AC11" s="20">
        <v>229.85</v>
      </c>
      <c r="AD11" s="7">
        <v>45.443300000000001</v>
      </c>
      <c r="AE11" s="37">
        <v>282.84199999999998</v>
      </c>
      <c r="AF11" s="39">
        <v>32.304600000000001</v>
      </c>
      <c r="AG11" s="43">
        <v>275.51600000000002</v>
      </c>
      <c r="AH11" s="45">
        <v>42.210700000000003</v>
      </c>
      <c r="AI11" s="8">
        <v>290.22500000000002</v>
      </c>
    </row>
    <row r="12" spans="1:35" x14ac:dyDescent="0.2">
      <c r="A12">
        <v>10</v>
      </c>
      <c r="B12" s="25">
        <v>-25.358499999999999</v>
      </c>
      <c r="C12" s="26">
        <v>219.97800000000001</v>
      </c>
      <c r="D12" s="29">
        <v>-29.397300000000001</v>
      </c>
      <c r="E12" s="30">
        <v>92.465599999999995</v>
      </c>
      <c r="F12" s="23">
        <v>-19.2819</v>
      </c>
      <c r="G12" s="4">
        <v>208.86699999999999</v>
      </c>
      <c r="H12" s="5">
        <v>-14.033899999999999</v>
      </c>
      <c r="I12" s="5">
        <v>217.81899999999999</v>
      </c>
      <c r="J12" s="6">
        <v>-42.060299999999998</v>
      </c>
      <c r="K12" s="20">
        <v>168.62</v>
      </c>
      <c r="L12" s="7">
        <v>-1.778</v>
      </c>
      <c r="M12" s="1">
        <v>182.374</v>
      </c>
      <c r="N12" s="5">
        <v>-4.1153000000000004</v>
      </c>
      <c r="O12" s="2">
        <v>171.97499999999999</v>
      </c>
      <c r="P12" s="6">
        <v>-21.591999999999999</v>
      </c>
      <c r="Q12" s="20">
        <v>160.88499999999999</v>
      </c>
      <c r="R12" s="7">
        <v>-14.070399999999999</v>
      </c>
      <c r="S12" s="4">
        <v>204.28299999999999</v>
      </c>
      <c r="T12" s="5">
        <v>-7.2328000000000001</v>
      </c>
      <c r="U12" s="5">
        <v>203.36</v>
      </c>
      <c r="V12" s="6">
        <v>-27.349699999999999</v>
      </c>
      <c r="W12" s="20">
        <v>197.77500000000001</v>
      </c>
      <c r="X12" s="7">
        <v>-32.099699999999999</v>
      </c>
      <c r="Y12" s="4">
        <v>187.113</v>
      </c>
      <c r="Z12" s="5">
        <v>-33.043599999999998</v>
      </c>
      <c r="AA12" s="5">
        <v>223.33</v>
      </c>
      <c r="AB12" s="6">
        <v>9.2373999999999992</v>
      </c>
      <c r="AC12" s="20">
        <v>230.422</v>
      </c>
      <c r="AD12" s="7">
        <v>45.3401</v>
      </c>
      <c r="AE12" s="37">
        <v>282.95299999999997</v>
      </c>
      <c r="AF12" s="39">
        <v>30.084900000000001</v>
      </c>
      <c r="AG12" s="43">
        <v>277.875</v>
      </c>
      <c r="AH12" s="45">
        <v>41.099899999999998</v>
      </c>
      <c r="AI12" s="8">
        <v>288.19600000000003</v>
      </c>
    </row>
    <row r="13" spans="1:35" x14ac:dyDescent="0.2">
      <c r="A13">
        <v>11</v>
      </c>
      <c r="B13" s="25">
        <v>-25.130500000000001</v>
      </c>
      <c r="C13" s="26">
        <v>220.04900000000001</v>
      </c>
      <c r="D13" s="29">
        <v>-27.6477</v>
      </c>
      <c r="E13" s="30">
        <v>93.924499999999995</v>
      </c>
      <c r="F13" s="23">
        <v>-17.644500000000001</v>
      </c>
      <c r="G13" s="4">
        <v>208.892</v>
      </c>
      <c r="H13" s="5">
        <v>-13.886200000000001</v>
      </c>
      <c r="I13" s="5">
        <v>217.90100000000001</v>
      </c>
      <c r="J13" s="6">
        <v>-45.025799999999997</v>
      </c>
      <c r="K13" s="20">
        <v>168.58600000000001</v>
      </c>
      <c r="L13" s="7">
        <v>-1.1099000000000001</v>
      </c>
      <c r="M13" s="1">
        <v>181.822</v>
      </c>
      <c r="N13" s="5">
        <v>-4.1353999999999997</v>
      </c>
      <c r="O13" s="2">
        <v>171.67500000000001</v>
      </c>
      <c r="P13" s="6">
        <v>-19.148099999999999</v>
      </c>
      <c r="Q13" s="20">
        <v>165.702</v>
      </c>
      <c r="R13" s="7">
        <v>-17.011099999999999</v>
      </c>
      <c r="S13" s="4">
        <v>212</v>
      </c>
      <c r="T13" s="5">
        <v>-17.522099999999998</v>
      </c>
      <c r="U13" s="5">
        <v>205.31800000000001</v>
      </c>
      <c r="V13" s="6">
        <v>-33.653300000000002</v>
      </c>
      <c r="W13" s="20">
        <v>198.267</v>
      </c>
      <c r="X13" s="7">
        <v>-32.118000000000002</v>
      </c>
      <c r="Y13" s="4">
        <v>187.39400000000001</v>
      </c>
      <c r="Z13" s="5">
        <v>-33.118600000000001</v>
      </c>
      <c r="AA13" s="5">
        <v>222.48</v>
      </c>
      <c r="AB13" s="6">
        <v>8.9901999999999997</v>
      </c>
      <c r="AC13" s="20">
        <v>230.994</v>
      </c>
      <c r="AD13" s="7">
        <v>45.237000000000002</v>
      </c>
      <c r="AE13" s="37">
        <v>283.06400000000002</v>
      </c>
      <c r="AF13" s="39">
        <v>31.4069</v>
      </c>
      <c r="AG13" s="43">
        <v>270.64400000000001</v>
      </c>
      <c r="AH13" s="45">
        <v>41.542400000000001</v>
      </c>
      <c r="AI13" s="8">
        <v>292.01299999999998</v>
      </c>
    </row>
    <row r="14" spans="1:35" x14ac:dyDescent="0.2">
      <c r="A14">
        <v>12</v>
      </c>
      <c r="B14" s="25">
        <v>-24.9025</v>
      </c>
      <c r="C14" s="26">
        <v>220.12100000000001</v>
      </c>
      <c r="D14" s="29">
        <v>-34.329900000000002</v>
      </c>
      <c r="E14" s="30">
        <v>92.806799999999996</v>
      </c>
      <c r="F14" s="23">
        <v>-16.007100000000001</v>
      </c>
      <c r="G14" s="4">
        <v>208.91800000000001</v>
      </c>
      <c r="H14" s="5">
        <v>-13.7385</v>
      </c>
      <c r="I14" s="5">
        <v>217.98400000000001</v>
      </c>
      <c r="J14" s="6">
        <v>-47.395499999999998</v>
      </c>
      <c r="K14" s="20">
        <v>170.48</v>
      </c>
      <c r="L14" s="7">
        <v>-1.4419</v>
      </c>
      <c r="M14" s="1">
        <v>182.136</v>
      </c>
      <c r="N14" s="5">
        <v>-4.1555999999999997</v>
      </c>
      <c r="O14" s="2">
        <v>174.239</v>
      </c>
      <c r="P14" s="6">
        <v>-16.7043</v>
      </c>
      <c r="Q14" s="20">
        <v>177.636</v>
      </c>
      <c r="R14" s="7">
        <v>-20.188700000000001</v>
      </c>
      <c r="S14" s="4">
        <v>203.79300000000001</v>
      </c>
      <c r="T14" s="5">
        <v>-17.633800000000001</v>
      </c>
      <c r="U14" s="5">
        <v>207.27500000000001</v>
      </c>
      <c r="V14" s="6">
        <v>-36.4255</v>
      </c>
      <c r="W14" s="20">
        <v>198.75899999999999</v>
      </c>
      <c r="X14" s="7">
        <v>-32.136200000000002</v>
      </c>
      <c r="Y14" s="4">
        <v>187.67500000000001</v>
      </c>
      <c r="Z14" s="5">
        <v>-33.193600000000004</v>
      </c>
      <c r="AA14" s="5">
        <v>221.631</v>
      </c>
      <c r="AB14" s="6">
        <v>8.7430000000000003</v>
      </c>
      <c r="AC14" s="20">
        <v>231.566</v>
      </c>
      <c r="AD14" s="7">
        <v>45.133899999999997</v>
      </c>
      <c r="AE14" s="37">
        <v>283.17399999999998</v>
      </c>
      <c r="AF14" s="39">
        <v>32.152700000000003</v>
      </c>
      <c r="AG14" s="43">
        <v>266.17399999999998</v>
      </c>
      <c r="AH14" s="45">
        <v>40.999499999999998</v>
      </c>
      <c r="AI14" s="8">
        <v>291.30500000000001</v>
      </c>
    </row>
    <row r="15" spans="1:35" x14ac:dyDescent="0.2">
      <c r="A15">
        <v>13</v>
      </c>
      <c r="B15" s="25">
        <v>-24.674499999999998</v>
      </c>
      <c r="C15" s="26">
        <v>220.19200000000001</v>
      </c>
      <c r="D15" s="29">
        <v>-34.609699999999997</v>
      </c>
      <c r="E15" s="30">
        <v>89.958100000000002</v>
      </c>
      <c r="F15" s="23">
        <v>-14.3697</v>
      </c>
      <c r="G15" s="4">
        <v>208.94399999999999</v>
      </c>
      <c r="H15" s="5">
        <v>-13.5908</v>
      </c>
      <c r="I15" s="5">
        <v>218.066</v>
      </c>
      <c r="J15" s="6">
        <v>-47.846400000000003</v>
      </c>
      <c r="K15" s="20">
        <v>167.06299999999999</v>
      </c>
      <c r="L15" s="7">
        <v>-1.7739</v>
      </c>
      <c r="M15" s="1">
        <v>181.39099999999999</v>
      </c>
      <c r="N15" s="5">
        <v>-4.1757999999999997</v>
      </c>
      <c r="O15" s="2">
        <v>174.81800000000001</v>
      </c>
      <c r="P15" s="6">
        <v>-14.260400000000001</v>
      </c>
      <c r="Q15" s="20">
        <v>163.06899999999999</v>
      </c>
      <c r="R15" s="7">
        <v>-22.962800000000001</v>
      </c>
      <c r="S15" s="4">
        <v>200.79400000000001</v>
      </c>
      <c r="T15" s="5">
        <v>-8.4587000000000003</v>
      </c>
      <c r="U15" s="5">
        <v>209.233</v>
      </c>
      <c r="V15" s="6">
        <v>-34.417000000000002</v>
      </c>
      <c r="W15" s="20">
        <v>199.25</v>
      </c>
      <c r="X15" s="7">
        <v>-32.154499999999999</v>
      </c>
      <c r="Y15" s="4">
        <v>187.95599999999999</v>
      </c>
      <c r="Z15" s="5">
        <v>-33.268599999999999</v>
      </c>
      <c r="AA15" s="5">
        <v>220.78200000000001</v>
      </c>
      <c r="AB15" s="6">
        <v>8.4957999999999991</v>
      </c>
      <c r="AC15" s="20">
        <v>232.13800000000001</v>
      </c>
      <c r="AD15" s="7">
        <v>45.030799999999999</v>
      </c>
      <c r="AE15" s="37">
        <v>283.28500000000003</v>
      </c>
      <c r="AF15" s="39">
        <v>30.645499999999998</v>
      </c>
      <c r="AG15" s="43">
        <v>266.68900000000002</v>
      </c>
      <c r="AH15" s="45">
        <v>44.377000000000002</v>
      </c>
      <c r="AI15" s="8">
        <v>288.73200000000003</v>
      </c>
    </row>
    <row r="16" spans="1:35" x14ac:dyDescent="0.2">
      <c r="A16">
        <v>14</v>
      </c>
      <c r="B16" s="25">
        <v>-24.4466</v>
      </c>
      <c r="C16" s="26">
        <v>220.26400000000001</v>
      </c>
      <c r="D16" s="29">
        <v>-36.410800000000002</v>
      </c>
      <c r="E16" s="30">
        <v>88.810100000000006</v>
      </c>
      <c r="F16" s="23">
        <v>-12.7323</v>
      </c>
      <c r="G16" s="4">
        <v>208.97</v>
      </c>
      <c r="H16" s="5">
        <v>-13.443099999999999</v>
      </c>
      <c r="I16" s="5">
        <v>218.148</v>
      </c>
      <c r="J16" s="6">
        <v>-47.685400000000001</v>
      </c>
      <c r="K16" s="20">
        <v>171.654</v>
      </c>
      <c r="L16" s="7">
        <v>-1.1059000000000001</v>
      </c>
      <c r="M16" s="1">
        <v>182.51300000000001</v>
      </c>
      <c r="N16" s="5">
        <v>-4.1959</v>
      </c>
      <c r="O16" s="2">
        <v>172.83199999999999</v>
      </c>
      <c r="P16" s="6">
        <v>-11.816599999999999</v>
      </c>
      <c r="Q16" s="20">
        <v>162.631</v>
      </c>
      <c r="R16" s="7">
        <v>-23.604199999999999</v>
      </c>
      <c r="S16" s="4">
        <v>201.90600000000001</v>
      </c>
      <c r="T16" s="5">
        <v>3.9552</v>
      </c>
      <c r="U16" s="5">
        <v>211.19</v>
      </c>
      <c r="V16" s="6">
        <v>10.079499999999999</v>
      </c>
      <c r="W16" s="20">
        <v>199.74199999999999</v>
      </c>
      <c r="X16" s="7">
        <v>-32.172800000000002</v>
      </c>
      <c r="Y16" s="4">
        <v>188.23699999999999</v>
      </c>
      <c r="Z16" s="5">
        <v>-33.343600000000002</v>
      </c>
      <c r="AA16" s="5">
        <v>219.93199999999999</v>
      </c>
      <c r="AB16" s="6">
        <v>8.2485999999999997</v>
      </c>
      <c r="AC16" s="20">
        <v>232.71</v>
      </c>
      <c r="AD16" s="7">
        <v>44.927599999999998</v>
      </c>
      <c r="AE16" s="37">
        <v>283.39600000000002</v>
      </c>
      <c r="AF16" s="39">
        <v>30.585000000000001</v>
      </c>
      <c r="AG16" s="43">
        <v>266.88799999999998</v>
      </c>
      <c r="AH16" s="45">
        <v>43.660400000000003</v>
      </c>
      <c r="AI16" s="8">
        <v>286.62200000000001</v>
      </c>
    </row>
    <row r="17" spans="1:35" x14ac:dyDescent="0.2">
      <c r="A17">
        <v>15</v>
      </c>
      <c r="B17" s="25">
        <v>-24.218599999999999</v>
      </c>
      <c r="C17" s="26">
        <v>220.33600000000001</v>
      </c>
      <c r="D17" s="29">
        <v>-38.029800000000002</v>
      </c>
      <c r="E17" s="30">
        <v>90.207499999999996</v>
      </c>
      <c r="F17" s="23">
        <v>-11.094799999999999</v>
      </c>
      <c r="G17" s="4">
        <v>208.995</v>
      </c>
      <c r="H17" s="5">
        <v>-13.295400000000001</v>
      </c>
      <c r="I17" s="5">
        <v>218.23</v>
      </c>
      <c r="J17" s="6">
        <v>-46.046700000000001</v>
      </c>
      <c r="K17" s="20">
        <v>171.684</v>
      </c>
      <c r="L17" s="7">
        <v>-1.4378</v>
      </c>
      <c r="M17" s="1">
        <v>182.70400000000001</v>
      </c>
      <c r="N17" s="5">
        <v>-4.2161</v>
      </c>
      <c r="O17" s="2">
        <v>171.423</v>
      </c>
      <c r="P17" s="6">
        <v>-9.3727499999999999</v>
      </c>
      <c r="Q17" s="20">
        <v>163.29</v>
      </c>
      <c r="R17" s="7">
        <v>-22.021000000000001</v>
      </c>
      <c r="S17" s="4">
        <v>204.154</v>
      </c>
      <c r="T17" s="5">
        <v>-6.1403999999999996</v>
      </c>
      <c r="U17" s="5">
        <v>213.148</v>
      </c>
      <c r="V17" s="6">
        <v>41.517099999999999</v>
      </c>
      <c r="W17" s="20">
        <v>200.23400000000001</v>
      </c>
      <c r="X17" s="7">
        <v>-32.191099999999999</v>
      </c>
      <c r="Y17" s="4">
        <v>188.518</v>
      </c>
      <c r="Z17" s="5">
        <v>-33.418599999999998</v>
      </c>
      <c r="AA17" s="5">
        <v>219.083</v>
      </c>
      <c r="AB17" s="6">
        <v>8.0014000000000003</v>
      </c>
      <c r="AC17" s="20">
        <v>233.28200000000001</v>
      </c>
      <c r="AD17" s="7">
        <v>44.8245</v>
      </c>
      <c r="AE17" s="37">
        <v>283.50700000000001</v>
      </c>
      <c r="AF17" s="39">
        <v>30.5245</v>
      </c>
      <c r="AG17" s="43">
        <v>267.08800000000002</v>
      </c>
      <c r="AH17" s="45">
        <v>43.881399999999999</v>
      </c>
      <c r="AI17" s="8">
        <v>285.25400000000002</v>
      </c>
    </row>
    <row r="18" spans="1:35" x14ac:dyDescent="0.2">
      <c r="A18">
        <v>16</v>
      </c>
      <c r="B18" s="25">
        <v>-23.990600000000001</v>
      </c>
      <c r="C18" s="26">
        <v>220.40700000000001</v>
      </c>
      <c r="D18" s="29">
        <v>-36.938099999999999</v>
      </c>
      <c r="E18" s="30">
        <v>90.035600000000002</v>
      </c>
      <c r="F18" s="23">
        <v>-9.4574200000000008</v>
      </c>
      <c r="G18" s="4">
        <v>209.02099999999999</v>
      </c>
      <c r="H18" s="5">
        <v>-13.298</v>
      </c>
      <c r="I18" s="5">
        <v>218.31200000000001</v>
      </c>
      <c r="J18" s="6">
        <v>-43.872700000000002</v>
      </c>
      <c r="K18" s="20">
        <v>176.381</v>
      </c>
      <c r="L18" s="7">
        <v>-1.7698</v>
      </c>
      <c r="M18" s="1">
        <v>183.64099999999999</v>
      </c>
      <c r="N18" s="5">
        <v>-4.2363</v>
      </c>
      <c r="O18" s="2">
        <v>170.51599999999999</v>
      </c>
      <c r="P18" s="6">
        <v>-6.9288999999999996</v>
      </c>
      <c r="Q18" s="20">
        <v>166.08500000000001</v>
      </c>
      <c r="R18" s="7">
        <v>-21.718</v>
      </c>
      <c r="S18" s="4">
        <v>207.83099999999999</v>
      </c>
      <c r="T18" s="5">
        <v>-15.9499</v>
      </c>
      <c r="U18" s="5">
        <v>215.10499999999999</v>
      </c>
      <c r="V18" s="6">
        <v>-11.469099999999999</v>
      </c>
      <c r="W18" s="20">
        <v>200.72499999999999</v>
      </c>
      <c r="X18" s="7">
        <v>-32.209400000000002</v>
      </c>
      <c r="Y18" s="4">
        <v>188.79900000000001</v>
      </c>
      <c r="Z18" s="5">
        <v>-33.493600000000001</v>
      </c>
      <c r="AA18" s="5">
        <v>218.233</v>
      </c>
      <c r="AB18" s="6">
        <v>7.7542</v>
      </c>
      <c r="AC18" s="20">
        <v>233.85400000000001</v>
      </c>
      <c r="AD18" s="7">
        <v>44.721400000000003</v>
      </c>
      <c r="AE18" s="37">
        <v>283.61700000000002</v>
      </c>
      <c r="AF18" s="39">
        <v>30.463999999999999</v>
      </c>
      <c r="AG18" s="43">
        <v>267.28699999999998</v>
      </c>
      <c r="AH18" s="45">
        <v>50.203299999999999</v>
      </c>
      <c r="AI18" s="8">
        <v>285.19799999999998</v>
      </c>
    </row>
    <row r="19" spans="1:35" x14ac:dyDescent="0.2">
      <c r="A19">
        <v>17</v>
      </c>
      <c r="B19" s="25">
        <v>-23.762599999999999</v>
      </c>
      <c r="C19" s="26">
        <v>220.47900000000001</v>
      </c>
      <c r="D19" s="29">
        <v>-31.840499999999999</v>
      </c>
      <c r="E19" s="30">
        <v>93.7727</v>
      </c>
      <c r="F19" s="23">
        <v>-7.82</v>
      </c>
      <c r="G19" s="4">
        <v>209.047</v>
      </c>
      <c r="H19" s="5">
        <v>-13.3005</v>
      </c>
      <c r="I19" s="5">
        <v>218.39500000000001</v>
      </c>
      <c r="J19" s="6">
        <v>-45.464300000000001</v>
      </c>
      <c r="K19" s="20">
        <v>169.21299999999999</v>
      </c>
      <c r="L19" s="7">
        <v>-1.1017999999999999</v>
      </c>
      <c r="M19" s="1">
        <v>186.73699999999999</v>
      </c>
      <c r="N19" s="5">
        <v>-4.2564000000000002</v>
      </c>
      <c r="O19" s="2">
        <v>171.374</v>
      </c>
      <c r="P19" s="6">
        <v>-4.4850500000000002</v>
      </c>
      <c r="Q19" s="20">
        <v>170.74799999999999</v>
      </c>
      <c r="R19" s="7">
        <v>-18.5458</v>
      </c>
      <c r="S19" s="4">
        <v>211.566</v>
      </c>
      <c r="T19" s="5">
        <v>-11.470800000000001</v>
      </c>
      <c r="U19" s="5">
        <v>217.06299999999999</v>
      </c>
      <c r="V19" s="6">
        <v>-27.9666</v>
      </c>
      <c r="W19" s="20">
        <v>201.21700000000001</v>
      </c>
      <c r="X19" s="7">
        <v>-32.227699999999999</v>
      </c>
      <c r="Y19" s="4">
        <v>189.07900000000001</v>
      </c>
      <c r="Z19" s="5">
        <v>-33.568600000000004</v>
      </c>
      <c r="AA19" s="5">
        <v>217.38399999999999</v>
      </c>
      <c r="AB19" s="6">
        <v>7.5069999999999997</v>
      </c>
      <c r="AC19" s="20">
        <v>234.42599999999999</v>
      </c>
      <c r="AD19" s="7">
        <v>44.618299999999998</v>
      </c>
      <c r="AE19" s="37">
        <v>283.72800000000001</v>
      </c>
      <c r="AF19" s="39">
        <v>30.403500000000001</v>
      </c>
      <c r="AG19" s="43">
        <v>267.48599999999999</v>
      </c>
      <c r="AH19" s="45">
        <v>57.032699999999998</v>
      </c>
      <c r="AI19" s="8">
        <v>285.09199999999998</v>
      </c>
    </row>
    <row r="20" spans="1:35" x14ac:dyDescent="0.2">
      <c r="A20">
        <v>18</v>
      </c>
      <c r="B20" s="25">
        <v>-23.901199999999999</v>
      </c>
      <c r="C20" s="26">
        <v>220.55</v>
      </c>
      <c r="D20" s="29">
        <v>-32.416200000000003</v>
      </c>
      <c r="E20" s="30">
        <v>94.453699999999998</v>
      </c>
      <c r="F20" s="23">
        <v>-6.1825799999999997</v>
      </c>
      <c r="G20" s="4">
        <v>209.07300000000001</v>
      </c>
      <c r="H20" s="5">
        <v>-13.303100000000001</v>
      </c>
      <c r="I20" s="5">
        <v>218.477</v>
      </c>
      <c r="J20" s="6">
        <v>-45.552100000000003</v>
      </c>
      <c r="K20" s="20">
        <v>166.614</v>
      </c>
      <c r="L20" s="7">
        <v>-1.4338</v>
      </c>
      <c r="M20" s="1">
        <v>188.59899999999999</v>
      </c>
      <c r="N20" s="5">
        <v>-4.2766000000000002</v>
      </c>
      <c r="O20" s="2">
        <v>174.547</v>
      </c>
      <c r="P20" s="6">
        <v>-2.0411999999999999</v>
      </c>
      <c r="Q20" s="20">
        <v>174.03700000000001</v>
      </c>
      <c r="R20" s="7">
        <v>-17.420500000000001</v>
      </c>
      <c r="S20" s="4">
        <v>211.27799999999999</v>
      </c>
      <c r="T20" s="5">
        <v>7.2023999999999999</v>
      </c>
      <c r="U20" s="5">
        <v>219.02</v>
      </c>
      <c r="V20" s="6">
        <v>-25.052499999999998</v>
      </c>
      <c r="W20" s="20">
        <v>201.709</v>
      </c>
      <c r="X20" s="7">
        <v>-32.246000000000002</v>
      </c>
      <c r="Y20" s="4">
        <v>189.36</v>
      </c>
      <c r="Z20" s="5">
        <v>-33.643599999999999</v>
      </c>
      <c r="AA20" s="5">
        <v>216.53399999999999</v>
      </c>
      <c r="AB20" s="6">
        <v>7.2598000000000003</v>
      </c>
      <c r="AC20" s="20">
        <v>234.99700000000001</v>
      </c>
      <c r="AD20" s="7">
        <v>44.515099999999997</v>
      </c>
      <c r="AE20" s="37">
        <v>283.839</v>
      </c>
      <c r="AF20" s="39">
        <v>30.3429</v>
      </c>
      <c r="AG20" s="43">
        <v>267.68599999999998</v>
      </c>
      <c r="AH20" s="45">
        <v>52.521799999999999</v>
      </c>
      <c r="AI20" s="8">
        <v>285.238</v>
      </c>
    </row>
    <row r="21" spans="1:35" x14ac:dyDescent="0.2">
      <c r="A21">
        <v>19</v>
      </c>
      <c r="B21" s="25">
        <v>-24.0398</v>
      </c>
      <c r="C21" s="26">
        <v>220.62200000000001</v>
      </c>
      <c r="D21" s="29">
        <v>-30.0322</v>
      </c>
      <c r="E21" s="30">
        <v>94.711200000000005</v>
      </c>
      <c r="F21" s="23">
        <v>-4.5451600000000001</v>
      </c>
      <c r="G21" s="4">
        <v>209.09899999999999</v>
      </c>
      <c r="H21" s="5">
        <v>-13.3056</v>
      </c>
      <c r="I21" s="5">
        <v>218.559</v>
      </c>
      <c r="J21" s="6">
        <v>-46.952500000000001</v>
      </c>
      <c r="K21" s="20">
        <v>169.90199999999999</v>
      </c>
      <c r="L21" s="7">
        <v>-1.7657</v>
      </c>
      <c r="M21" s="1">
        <v>188.941</v>
      </c>
      <c r="N21" s="5">
        <v>-4.2968000000000002</v>
      </c>
      <c r="O21" s="2">
        <v>175.93299999999999</v>
      </c>
      <c r="P21" s="6">
        <v>0.40265000000000001</v>
      </c>
      <c r="Q21" s="20">
        <v>173.149</v>
      </c>
      <c r="R21" s="7">
        <v>-16.837299999999999</v>
      </c>
      <c r="S21" s="4">
        <v>208.94900000000001</v>
      </c>
      <c r="T21" s="5">
        <v>35.763100000000001</v>
      </c>
      <c r="U21" s="5">
        <v>220.97800000000001</v>
      </c>
      <c r="V21" s="6">
        <v>-17.735399999999998</v>
      </c>
      <c r="W21" s="20">
        <v>202.2</v>
      </c>
      <c r="X21" s="7">
        <v>-32.264200000000002</v>
      </c>
      <c r="Y21" s="4">
        <v>189.64099999999999</v>
      </c>
      <c r="Z21" s="5">
        <v>-33.718600000000002</v>
      </c>
      <c r="AA21" s="5">
        <v>215.685</v>
      </c>
      <c r="AB21" s="6">
        <v>7.0125999999999999</v>
      </c>
      <c r="AC21" s="20">
        <v>235.56899999999999</v>
      </c>
      <c r="AD21" s="7">
        <v>44.411999999999999</v>
      </c>
      <c r="AE21" s="37">
        <v>283.95</v>
      </c>
      <c r="AF21" s="39">
        <v>30.282399999999999</v>
      </c>
      <c r="AG21" s="43">
        <v>267.88499999999999</v>
      </c>
      <c r="AH21" s="45">
        <v>42.916899999999998</v>
      </c>
      <c r="AI21" s="8">
        <v>287.42500000000001</v>
      </c>
    </row>
    <row r="22" spans="1:35" x14ac:dyDescent="0.2">
      <c r="A22">
        <v>20</v>
      </c>
      <c r="B22" s="25">
        <v>-24.1784</v>
      </c>
      <c r="C22" s="26">
        <v>220.69300000000001</v>
      </c>
      <c r="D22" s="29">
        <v>-20.0703</v>
      </c>
      <c r="E22" s="30">
        <v>94.898799999999994</v>
      </c>
      <c r="F22" s="23">
        <v>-2.90774</v>
      </c>
      <c r="G22" s="4">
        <v>209.124</v>
      </c>
      <c r="H22" s="5">
        <v>-13.308199999999999</v>
      </c>
      <c r="I22" s="5">
        <v>218.64099999999999</v>
      </c>
      <c r="J22" s="6">
        <v>-47.117100000000001</v>
      </c>
      <c r="K22" s="20">
        <v>167.46199999999999</v>
      </c>
      <c r="L22" s="7">
        <v>-1.0976999999999999</v>
      </c>
      <c r="M22" s="1">
        <v>189.876</v>
      </c>
      <c r="N22" s="5">
        <v>-4.3169000000000004</v>
      </c>
      <c r="O22" s="2">
        <v>176.024</v>
      </c>
      <c r="P22" s="6">
        <v>2.8464999999999998</v>
      </c>
      <c r="Q22" s="20">
        <v>171.72200000000001</v>
      </c>
      <c r="R22" s="7">
        <v>-14.068199999999999</v>
      </c>
      <c r="S22" s="4">
        <v>209.10499999999999</v>
      </c>
      <c r="T22" s="5">
        <v>29.701499999999999</v>
      </c>
      <c r="U22" s="5">
        <v>222.935</v>
      </c>
      <c r="V22" s="6">
        <v>-27.7959</v>
      </c>
      <c r="W22" s="20">
        <v>202.69200000000001</v>
      </c>
      <c r="X22" s="7">
        <v>-32.282499999999999</v>
      </c>
      <c r="Y22" s="4">
        <v>189.922</v>
      </c>
      <c r="Z22" s="5">
        <v>-33.793599999999998</v>
      </c>
      <c r="AA22" s="5">
        <v>214.83600000000001</v>
      </c>
      <c r="AB22" s="6">
        <v>6.7653999999999996</v>
      </c>
      <c r="AC22" s="20">
        <v>236.14099999999999</v>
      </c>
      <c r="AD22" s="7">
        <v>44.308900000000001</v>
      </c>
      <c r="AE22" s="37">
        <v>284.06099999999998</v>
      </c>
      <c r="AF22" s="39">
        <v>30.221900000000002</v>
      </c>
      <c r="AG22" s="43">
        <v>268.08499999999998</v>
      </c>
      <c r="AH22" s="45">
        <v>41.509700000000002</v>
      </c>
      <c r="AI22" s="8">
        <v>293.83300000000003</v>
      </c>
    </row>
    <row r="23" spans="1:35" x14ac:dyDescent="0.2">
      <c r="A23">
        <v>21</v>
      </c>
      <c r="B23" s="25">
        <v>-24.3171</v>
      </c>
      <c r="C23" s="26">
        <v>220.76499999999999</v>
      </c>
      <c r="D23" s="29">
        <v>-14.6356</v>
      </c>
      <c r="E23" s="30">
        <v>94.242900000000006</v>
      </c>
      <c r="F23" s="23">
        <v>-1.2703199999999999</v>
      </c>
      <c r="G23" s="4">
        <v>209.15</v>
      </c>
      <c r="H23" s="5">
        <v>-13.310700000000001</v>
      </c>
      <c r="I23" s="5">
        <v>218.72300000000001</v>
      </c>
      <c r="J23" s="6">
        <v>-46.554099999999998</v>
      </c>
      <c r="K23" s="20">
        <v>165.697</v>
      </c>
      <c r="L23" s="7">
        <v>-1.4297</v>
      </c>
      <c r="M23" s="1">
        <v>190.398</v>
      </c>
      <c r="N23" s="5">
        <v>-4.3371000000000004</v>
      </c>
      <c r="O23" s="2">
        <v>177.31299999999999</v>
      </c>
      <c r="P23" s="6">
        <v>1.7793300000000001</v>
      </c>
      <c r="Q23" s="20">
        <v>171.81299999999999</v>
      </c>
      <c r="R23" s="7">
        <v>-14.1632</v>
      </c>
      <c r="S23" s="4">
        <v>210.09700000000001</v>
      </c>
      <c r="T23" s="5">
        <v>-13.925000000000001</v>
      </c>
      <c r="U23" s="5">
        <v>224.892</v>
      </c>
      <c r="V23" s="6">
        <v>-33.057099999999998</v>
      </c>
      <c r="W23" s="20">
        <v>203.184</v>
      </c>
      <c r="X23" s="7">
        <v>-32.300800000000002</v>
      </c>
      <c r="Y23" s="4">
        <v>190.203</v>
      </c>
      <c r="Z23" s="5">
        <v>-33.868600000000001</v>
      </c>
      <c r="AA23" s="5">
        <v>213.98599999999999</v>
      </c>
      <c r="AB23" s="6">
        <v>6.5182000000000002</v>
      </c>
      <c r="AC23" s="20">
        <v>236.71299999999999</v>
      </c>
      <c r="AD23" s="7">
        <v>44.2057</v>
      </c>
      <c r="AE23" s="37">
        <v>284.17099999999999</v>
      </c>
      <c r="AF23" s="39">
        <v>30.1614</v>
      </c>
      <c r="AG23" s="43">
        <v>268.28399999999999</v>
      </c>
      <c r="AH23" s="45">
        <v>41.430999999999997</v>
      </c>
      <c r="AI23" s="8">
        <v>291.81099999999998</v>
      </c>
    </row>
    <row r="24" spans="1:35" x14ac:dyDescent="0.2">
      <c r="A24">
        <v>22</v>
      </c>
      <c r="B24" s="25">
        <v>-24.4557</v>
      </c>
      <c r="C24" s="26">
        <v>220.83699999999999</v>
      </c>
      <c r="D24" s="29">
        <v>-15.9453</v>
      </c>
      <c r="E24" s="30">
        <v>94.9405</v>
      </c>
      <c r="F24" s="23">
        <v>0.36709999999999998</v>
      </c>
      <c r="G24" s="4">
        <v>209.17599999999999</v>
      </c>
      <c r="H24" s="5">
        <v>-13.3133</v>
      </c>
      <c r="I24" s="5">
        <v>218.80600000000001</v>
      </c>
      <c r="J24" s="6">
        <v>-45.731299999999997</v>
      </c>
      <c r="K24" s="20">
        <v>167.291</v>
      </c>
      <c r="L24" s="7">
        <v>-1.7617</v>
      </c>
      <c r="M24" s="1">
        <v>187.471</v>
      </c>
      <c r="N24" s="5">
        <v>-4.3571999999999997</v>
      </c>
      <c r="O24" s="2">
        <v>176.05099999999999</v>
      </c>
      <c r="P24" s="6">
        <v>0.71216500000000005</v>
      </c>
      <c r="Q24" s="20">
        <v>167.40100000000001</v>
      </c>
      <c r="R24" s="7">
        <v>-17.204799999999999</v>
      </c>
      <c r="S24" s="4">
        <v>206.36699999999999</v>
      </c>
      <c r="T24" s="5">
        <v>-3.5392999999999999</v>
      </c>
      <c r="U24" s="5">
        <v>226.85</v>
      </c>
      <c r="V24" s="6">
        <v>-26.599799999999998</v>
      </c>
      <c r="W24" s="20">
        <v>203.67500000000001</v>
      </c>
      <c r="X24" s="7">
        <v>-32.319099999999999</v>
      </c>
      <c r="Y24" s="4">
        <v>190.48400000000001</v>
      </c>
      <c r="Z24" s="5">
        <v>-33.943600000000004</v>
      </c>
      <c r="AA24" s="5">
        <v>213.137</v>
      </c>
      <c r="AB24" s="6">
        <v>6.2709999999999999</v>
      </c>
      <c r="AC24" s="20">
        <v>237.285</v>
      </c>
      <c r="AD24" s="7">
        <v>44.102600000000002</v>
      </c>
      <c r="AE24" s="37">
        <v>284.28199999999998</v>
      </c>
      <c r="AF24" s="39">
        <v>30.100899999999999</v>
      </c>
      <c r="AG24" s="43">
        <v>268.483</v>
      </c>
      <c r="AH24" s="45">
        <v>39.927</v>
      </c>
      <c r="AI24" s="8">
        <v>289.35899999999998</v>
      </c>
    </row>
    <row r="25" spans="1:35" x14ac:dyDescent="0.2">
      <c r="A25">
        <v>23</v>
      </c>
      <c r="B25" s="25">
        <v>-24.5943</v>
      </c>
      <c r="C25" s="26">
        <v>220.90799999999999</v>
      </c>
      <c r="D25" s="29">
        <v>-29.209399999999999</v>
      </c>
      <c r="E25" s="30">
        <v>93.615700000000004</v>
      </c>
      <c r="F25" s="23">
        <v>2.0045199999999999</v>
      </c>
      <c r="G25" s="4">
        <v>209.202</v>
      </c>
      <c r="H25" s="5">
        <v>-13.315799999999999</v>
      </c>
      <c r="I25" s="5">
        <v>218.88800000000001</v>
      </c>
      <c r="J25" s="6">
        <v>-45.1783</v>
      </c>
      <c r="K25" s="20">
        <v>169.827</v>
      </c>
      <c r="L25" s="7">
        <v>9.3600000000000003E-2</v>
      </c>
      <c r="M25" s="1">
        <v>185.60900000000001</v>
      </c>
      <c r="N25" s="5">
        <v>-4.3773999999999997</v>
      </c>
      <c r="O25" s="2">
        <v>174.45699999999999</v>
      </c>
      <c r="P25" s="6">
        <v>-0.35500199999999998</v>
      </c>
      <c r="Q25" s="20">
        <v>163.809</v>
      </c>
      <c r="R25" s="7">
        <v>-20.622800000000002</v>
      </c>
      <c r="S25" s="4">
        <v>207.51599999999999</v>
      </c>
      <c r="T25" s="5">
        <v>11.2506</v>
      </c>
      <c r="U25" s="5">
        <v>228.80699999999999</v>
      </c>
      <c r="V25" s="6">
        <v>-3.6126999999999998</v>
      </c>
      <c r="W25" s="20">
        <v>204.167</v>
      </c>
      <c r="X25" s="7">
        <v>-32.337400000000002</v>
      </c>
      <c r="Y25" s="4">
        <v>190.76499999999999</v>
      </c>
      <c r="Z25" s="5">
        <v>-34.018500000000003</v>
      </c>
      <c r="AA25" s="5">
        <v>212.28700000000001</v>
      </c>
      <c r="AB25" s="6">
        <v>6.0237999999999996</v>
      </c>
      <c r="AC25" s="20">
        <v>237.857</v>
      </c>
      <c r="AD25" s="7">
        <v>43.999499999999998</v>
      </c>
      <c r="AE25" s="37">
        <v>284.39299999999997</v>
      </c>
      <c r="AF25" s="39">
        <v>30.040400000000002</v>
      </c>
      <c r="AG25" s="43">
        <v>268.68299999999999</v>
      </c>
      <c r="AH25" s="45">
        <v>39.8553</v>
      </c>
      <c r="AI25" s="8">
        <v>288.09699999999998</v>
      </c>
    </row>
    <row r="26" spans="1:35" x14ac:dyDescent="0.2">
      <c r="A26">
        <v>24</v>
      </c>
      <c r="B26" s="25">
        <v>-24.732900000000001</v>
      </c>
      <c r="C26" s="26">
        <v>220.98</v>
      </c>
      <c r="D26" s="29">
        <v>-36.007100000000001</v>
      </c>
      <c r="E26" s="30">
        <v>94.487300000000005</v>
      </c>
      <c r="F26" s="23">
        <v>3.64194</v>
      </c>
      <c r="G26" s="4">
        <v>209.22800000000001</v>
      </c>
      <c r="H26" s="5">
        <v>-13.3184</v>
      </c>
      <c r="I26" s="5">
        <v>218.97</v>
      </c>
      <c r="J26" s="6">
        <v>-44.384500000000003</v>
      </c>
      <c r="K26" s="20">
        <v>169.52600000000001</v>
      </c>
      <c r="L26" s="7">
        <v>0.42559999999999998</v>
      </c>
      <c r="M26" s="1">
        <v>184.458</v>
      </c>
      <c r="N26" s="5">
        <v>-4.3975999999999997</v>
      </c>
      <c r="O26" s="2">
        <v>173.214</v>
      </c>
      <c r="P26" s="6">
        <v>-1.4221699999999999</v>
      </c>
      <c r="Q26" s="20">
        <v>163.84899999999999</v>
      </c>
      <c r="R26" s="7">
        <v>-21.555399999999999</v>
      </c>
      <c r="S26" s="4">
        <v>206.363</v>
      </c>
      <c r="T26" s="5">
        <v>28.695699999999999</v>
      </c>
      <c r="U26" s="5">
        <v>230.76499999999999</v>
      </c>
      <c r="V26" s="6">
        <v>21.427700000000002</v>
      </c>
      <c r="W26" s="20">
        <v>204.65899999999999</v>
      </c>
      <c r="X26" s="7">
        <v>-32.355699999999999</v>
      </c>
      <c r="Y26" s="4">
        <v>191.04599999999999</v>
      </c>
      <c r="Z26" s="5">
        <v>-34.093499999999999</v>
      </c>
      <c r="AA26" s="5">
        <v>211.43799999999999</v>
      </c>
      <c r="AB26" s="6">
        <v>5.7766000000000002</v>
      </c>
      <c r="AC26" s="20">
        <v>238.429</v>
      </c>
      <c r="AD26" s="7">
        <v>43.8964</v>
      </c>
      <c r="AE26" s="37">
        <v>284.50400000000002</v>
      </c>
      <c r="AF26" s="39">
        <v>29.979900000000001</v>
      </c>
      <c r="AG26" s="43">
        <v>268.88200000000001</v>
      </c>
      <c r="AH26" s="45">
        <v>39.953400000000002</v>
      </c>
      <c r="AI26" s="8">
        <v>289.93099999999998</v>
      </c>
    </row>
    <row r="27" spans="1:35" x14ac:dyDescent="0.2">
      <c r="A27">
        <v>25</v>
      </c>
      <c r="B27" s="25">
        <v>-24.785499999999999</v>
      </c>
      <c r="C27" s="26">
        <v>221.05099999999999</v>
      </c>
      <c r="D27" s="29">
        <v>-39.499099999999999</v>
      </c>
      <c r="E27" s="30">
        <v>94.285200000000003</v>
      </c>
      <c r="F27" s="23">
        <v>5.2793599999999996</v>
      </c>
      <c r="G27" s="4">
        <v>209.25299999999999</v>
      </c>
      <c r="H27" s="5">
        <v>-13.3209</v>
      </c>
      <c r="I27" s="5">
        <v>219.05199999999999</v>
      </c>
      <c r="J27" s="6">
        <v>-45.289000000000001</v>
      </c>
      <c r="K27" s="20">
        <v>168.94200000000001</v>
      </c>
      <c r="L27" s="7">
        <v>0.75760000000000005</v>
      </c>
      <c r="M27" s="1">
        <v>183.92500000000001</v>
      </c>
      <c r="N27" s="5">
        <v>-4.4177</v>
      </c>
      <c r="O27" s="2">
        <v>173.30199999999999</v>
      </c>
      <c r="P27" s="6">
        <v>-2.4893399999999999</v>
      </c>
      <c r="Q27" s="20">
        <v>164.03100000000001</v>
      </c>
      <c r="R27" s="7">
        <v>-22.185600000000001</v>
      </c>
      <c r="S27" s="4">
        <v>206.767</v>
      </c>
      <c r="T27" s="5">
        <v>28.080300000000001</v>
      </c>
      <c r="U27" s="5">
        <v>232.72200000000001</v>
      </c>
      <c r="V27" s="6">
        <v>0.28710000000000002</v>
      </c>
      <c r="W27" s="20">
        <v>205.15</v>
      </c>
      <c r="X27" s="7">
        <v>-32.373899999999999</v>
      </c>
      <c r="Y27" s="4">
        <v>191.327</v>
      </c>
      <c r="Z27" s="5">
        <v>-34.168500000000002</v>
      </c>
      <c r="AA27" s="5">
        <v>210.589</v>
      </c>
      <c r="AB27" s="6">
        <v>5.5293999999999999</v>
      </c>
      <c r="AC27" s="20">
        <v>239.001</v>
      </c>
      <c r="AD27" s="7">
        <v>43.793199999999999</v>
      </c>
      <c r="AE27" s="37">
        <v>284.61500000000001</v>
      </c>
      <c r="AF27" s="39">
        <v>29.9193</v>
      </c>
      <c r="AG27" s="43">
        <v>269.08100000000002</v>
      </c>
      <c r="AH27" s="45">
        <v>40.046799999999998</v>
      </c>
      <c r="AI27" s="8">
        <v>290.04399999999998</v>
      </c>
    </row>
    <row r="28" spans="1:35" x14ac:dyDescent="0.2">
      <c r="A28">
        <v>26</v>
      </c>
      <c r="B28" s="25">
        <v>-24.838100000000001</v>
      </c>
      <c r="C28" s="26">
        <v>221.12299999999999</v>
      </c>
      <c r="D28" s="29">
        <v>-40.844999999999999</v>
      </c>
      <c r="E28" s="30">
        <v>94.083100000000002</v>
      </c>
      <c r="F28" s="23">
        <v>6.9167800000000002</v>
      </c>
      <c r="G28" s="4">
        <v>209.279</v>
      </c>
      <c r="H28" s="5">
        <v>-13.323499999999999</v>
      </c>
      <c r="I28" s="5">
        <v>219.13399999999999</v>
      </c>
      <c r="J28" s="6">
        <v>-44.049799999999998</v>
      </c>
      <c r="K28" s="20">
        <v>173.65199999999999</v>
      </c>
      <c r="L28" s="7">
        <v>-1.0895999999999999</v>
      </c>
      <c r="M28" s="1">
        <v>184.178</v>
      </c>
      <c r="N28" s="5">
        <v>-4.4379</v>
      </c>
      <c r="O28" s="2">
        <v>172.68199999999999</v>
      </c>
      <c r="P28" s="6">
        <v>-3.5565000000000002</v>
      </c>
      <c r="Q28" s="20">
        <v>164.69399999999999</v>
      </c>
      <c r="R28" s="7">
        <v>-21.2058</v>
      </c>
      <c r="S28" s="4">
        <v>206.21700000000001</v>
      </c>
      <c r="T28" s="5">
        <v>17.290900000000001</v>
      </c>
      <c r="U28" s="5">
        <v>234.68</v>
      </c>
      <c r="V28" s="6">
        <v>-25.534700000000001</v>
      </c>
      <c r="W28" s="20">
        <v>205.642</v>
      </c>
      <c r="X28" s="7">
        <v>-32.392200000000003</v>
      </c>
      <c r="Y28" s="4">
        <v>191.608</v>
      </c>
      <c r="Z28" s="5">
        <v>-34.243499999999997</v>
      </c>
      <c r="AA28" s="5">
        <v>209.739</v>
      </c>
      <c r="AB28" s="6">
        <v>5.2821999999999996</v>
      </c>
      <c r="AC28" s="20">
        <v>239.57300000000001</v>
      </c>
      <c r="AD28" s="7">
        <v>43.690100000000001</v>
      </c>
      <c r="AE28" s="37">
        <v>284.72500000000002</v>
      </c>
      <c r="AF28" s="39">
        <v>29.858799999999999</v>
      </c>
      <c r="AG28" s="43">
        <v>269.28100000000001</v>
      </c>
      <c r="AH28" s="45">
        <v>40.355699999999999</v>
      </c>
      <c r="AI28" s="8">
        <v>294.72000000000003</v>
      </c>
    </row>
    <row r="29" spans="1:35" x14ac:dyDescent="0.2">
      <c r="A29">
        <v>27</v>
      </c>
      <c r="B29" s="25">
        <v>-24.890699999999999</v>
      </c>
      <c r="C29" s="26">
        <v>221.19399999999999</v>
      </c>
      <c r="D29" s="29">
        <v>-41.602800000000002</v>
      </c>
      <c r="E29" s="30">
        <v>93.881100000000004</v>
      </c>
      <c r="F29" s="23">
        <v>8.5541999999999998</v>
      </c>
      <c r="G29" s="4">
        <v>209.30500000000001</v>
      </c>
      <c r="H29" s="5">
        <v>-13.326000000000001</v>
      </c>
      <c r="I29" s="5">
        <v>219.21700000000001</v>
      </c>
      <c r="J29" s="6">
        <v>-40.629300000000001</v>
      </c>
      <c r="K29" s="20">
        <v>176.15</v>
      </c>
      <c r="L29" s="7">
        <v>-1.4215</v>
      </c>
      <c r="M29" s="1">
        <v>183.99</v>
      </c>
      <c r="N29" s="5">
        <v>-4.4581</v>
      </c>
      <c r="O29" s="2">
        <v>173.672</v>
      </c>
      <c r="P29" s="6">
        <v>-4.6236699999999997</v>
      </c>
      <c r="Q29" s="20">
        <v>164.464</v>
      </c>
      <c r="R29" s="7">
        <v>-21.5886</v>
      </c>
      <c r="S29" s="4">
        <v>208.49199999999999</v>
      </c>
      <c r="T29" s="5">
        <v>5.8483999999999998</v>
      </c>
      <c r="U29" s="5">
        <v>236.637</v>
      </c>
      <c r="V29" s="6">
        <v>-30.8916</v>
      </c>
      <c r="W29" s="20">
        <v>206.13399999999999</v>
      </c>
      <c r="X29" s="7">
        <v>-32.410499999999999</v>
      </c>
      <c r="Y29" s="4">
        <v>191.88900000000001</v>
      </c>
      <c r="Z29" s="5">
        <v>-34.3185</v>
      </c>
      <c r="AA29" s="5">
        <v>208.89</v>
      </c>
      <c r="AB29" s="6">
        <v>5.0350000000000001</v>
      </c>
      <c r="AC29" s="20">
        <v>240.14500000000001</v>
      </c>
      <c r="AD29" s="7">
        <v>43.587000000000003</v>
      </c>
      <c r="AE29" s="37">
        <v>284.83600000000001</v>
      </c>
      <c r="AF29" s="39">
        <v>29.798300000000001</v>
      </c>
      <c r="AG29" s="43">
        <v>269.48</v>
      </c>
      <c r="AH29" s="45">
        <v>40.878999999999998</v>
      </c>
      <c r="AI29" s="8">
        <v>300.64999999999998</v>
      </c>
    </row>
    <row r="30" spans="1:35" x14ac:dyDescent="0.2">
      <c r="A30">
        <v>28</v>
      </c>
      <c r="B30" s="25">
        <v>-24.943300000000001</v>
      </c>
      <c r="C30" s="26">
        <v>221.26599999999999</v>
      </c>
      <c r="D30" s="29">
        <v>-43.700800000000001</v>
      </c>
      <c r="E30" s="30">
        <v>93.679000000000002</v>
      </c>
      <c r="F30" s="23">
        <v>7.1483600000000003</v>
      </c>
      <c r="G30" s="4">
        <v>209.33099999999999</v>
      </c>
      <c r="H30" s="5">
        <v>-13.3286</v>
      </c>
      <c r="I30" s="5">
        <v>219.29900000000001</v>
      </c>
      <c r="J30" s="6">
        <v>-42.051400000000001</v>
      </c>
      <c r="K30" s="20">
        <v>171.17099999999999</v>
      </c>
      <c r="L30" s="7">
        <v>-1.7535000000000001</v>
      </c>
      <c r="M30" s="1">
        <v>185.56200000000001</v>
      </c>
      <c r="N30" s="5">
        <v>-4.4782000000000002</v>
      </c>
      <c r="O30" s="2">
        <v>177.70400000000001</v>
      </c>
      <c r="P30" s="6">
        <v>-5.6908399999999997</v>
      </c>
      <c r="Q30" s="20">
        <v>165.02600000000001</v>
      </c>
      <c r="R30" s="7">
        <v>-21.641100000000002</v>
      </c>
      <c r="S30" s="4">
        <v>213.38900000000001</v>
      </c>
      <c r="T30" s="5">
        <v>-4.2686999999999999</v>
      </c>
      <c r="U30" s="5">
        <v>238.595</v>
      </c>
      <c r="V30" s="6">
        <v>-25.6859</v>
      </c>
      <c r="W30" s="20">
        <v>206.625</v>
      </c>
      <c r="X30" s="7">
        <v>-32.428800000000003</v>
      </c>
      <c r="Y30" s="4">
        <v>192.17</v>
      </c>
      <c r="Z30" s="5">
        <v>-34.393500000000003</v>
      </c>
      <c r="AA30" s="5">
        <v>208.04</v>
      </c>
      <c r="AB30" s="6">
        <v>4.7877999999999998</v>
      </c>
      <c r="AC30" s="20">
        <v>240.71700000000001</v>
      </c>
      <c r="AD30" s="7">
        <v>43.483899999999998</v>
      </c>
      <c r="AE30" s="37">
        <v>284.947</v>
      </c>
      <c r="AF30" s="39">
        <v>29.7378</v>
      </c>
      <c r="AG30" s="43">
        <v>269.67899999999997</v>
      </c>
      <c r="AH30" s="45">
        <v>41.489600000000003</v>
      </c>
      <c r="AI30" s="8">
        <v>303.197</v>
      </c>
    </row>
    <row r="31" spans="1:35" x14ac:dyDescent="0.2">
      <c r="A31">
        <v>29</v>
      </c>
      <c r="B31" s="25">
        <v>-24.995899999999999</v>
      </c>
      <c r="C31" s="26">
        <v>221.33799999999999</v>
      </c>
      <c r="D31" s="29">
        <v>-44.673000000000002</v>
      </c>
      <c r="E31" s="30">
        <v>93.476900000000001</v>
      </c>
      <c r="F31" s="23">
        <v>5.7425100000000002</v>
      </c>
      <c r="G31" s="4">
        <v>209.35599999999999</v>
      </c>
      <c r="H31" s="5">
        <v>-13.331099999999999</v>
      </c>
      <c r="I31" s="5">
        <v>219.381</v>
      </c>
      <c r="J31" s="6">
        <v>-45.282600000000002</v>
      </c>
      <c r="K31" s="20">
        <v>166.863</v>
      </c>
      <c r="L31" s="7">
        <v>-2.0855000000000001</v>
      </c>
      <c r="M31" s="1">
        <v>185.714</v>
      </c>
      <c r="N31" s="5">
        <v>-4.4984000000000002</v>
      </c>
      <c r="O31" s="2">
        <v>178.81899999999999</v>
      </c>
      <c r="P31" s="6">
        <v>-6.7580099999999996</v>
      </c>
      <c r="Q31" s="20">
        <v>167.36199999999999</v>
      </c>
      <c r="R31" s="7">
        <v>-20.815100000000001</v>
      </c>
      <c r="S31" s="4">
        <v>216.87200000000001</v>
      </c>
      <c r="T31" s="5">
        <v>-8.8739000000000008</v>
      </c>
      <c r="U31" s="5">
        <v>240.55199999999999</v>
      </c>
      <c r="V31" s="6">
        <v>-19.633800000000001</v>
      </c>
      <c r="W31" s="20">
        <v>207.11699999999999</v>
      </c>
      <c r="X31" s="7">
        <v>-32.447099999999999</v>
      </c>
      <c r="Y31" s="4">
        <v>192.45099999999999</v>
      </c>
      <c r="Z31" s="5">
        <v>-34.468499999999999</v>
      </c>
      <c r="AA31" s="5">
        <v>207.191</v>
      </c>
      <c r="AB31" s="6">
        <v>4.5406000000000004</v>
      </c>
      <c r="AC31" s="20">
        <v>241.28899999999999</v>
      </c>
      <c r="AD31" s="7">
        <v>43.380699999999997</v>
      </c>
      <c r="AE31" s="37">
        <v>285.05799999999999</v>
      </c>
      <c r="AF31" s="39">
        <v>29.677299999999999</v>
      </c>
      <c r="AG31" s="43">
        <v>269.87900000000002</v>
      </c>
      <c r="AH31" s="45">
        <v>41.122599999999998</v>
      </c>
      <c r="AI31" s="8">
        <v>302.67599999999999</v>
      </c>
    </row>
    <row r="32" spans="1:35" x14ac:dyDescent="0.2">
      <c r="A32">
        <v>30</v>
      </c>
      <c r="B32" s="25">
        <v>-25.048500000000001</v>
      </c>
      <c r="C32" s="26">
        <v>221.40899999999999</v>
      </c>
      <c r="D32" s="29">
        <v>-44.926499999999997</v>
      </c>
      <c r="E32" s="30">
        <v>93.274799999999999</v>
      </c>
      <c r="F32" s="23">
        <v>4.3366699999999998</v>
      </c>
      <c r="G32" s="4">
        <v>209.38200000000001</v>
      </c>
      <c r="H32" s="5">
        <v>-13.3337</v>
      </c>
      <c r="I32" s="5">
        <v>219.46299999999999</v>
      </c>
      <c r="J32" s="6">
        <v>-45.635100000000001</v>
      </c>
      <c r="K32" s="20">
        <v>166.01599999999999</v>
      </c>
      <c r="L32" s="7">
        <v>-2.4174000000000002</v>
      </c>
      <c r="M32" s="1">
        <v>186.24700000000001</v>
      </c>
      <c r="N32" s="5">
        <v>-4.5186000000000002</v>
      </c>
      <c r="O32" s="2">
        <v>177.92699999999999</v>
      </c>
      <c r="P32" s="6">
        <v>-7.82517</v>
      </c>
      <c r="Q32" s="20">
        <v>167.18600000000001</v>
      </c>
      <c r="R32" s="7">
        <v>-19.036799999999999</v>
      </c>
      <c r="S32" s="4">
        <v>219.249</v>
      </c>
      <c r="T32" s="5">
        <v>-9.5475999999999992</v>
      </c>
      <c r="U32" s="5">
        <v>242.51</v>
      </c>
      <c r="V32" s="6">
        <v>-17.323</v>
      </c>
      <c r="W32" s="20">
        <v>207.60900000000001</v>
      </c>
      <c r="X32" s="7">
        <v>-32.465400000000002</v>
      </c>
      <c r="Y32" s="4">
        <v>192.732</v>
      </c>
      <c r="Z32" s="5">
        <v>-34.543500000000002</v>
      </c>
      <c r="AA32" s="5">
        <v>206.34100000000001</v>
      </c>
      <c r="AB32" s="6">
        <v>4.2934000000000001</v>
      </c>
      <c r="AC32" s="20">
        <v>241.86099999999999</v>
      </c>
      <c r="AD32" s="7">
        <v>43.2776</v>
      </c>
      <c r="AE32" s="37">
        <v>285.16800000000001</v>
      </c>
      <c r="AF32" s="39">
        <v>29.616800000000001</v>
      </c>
      <c r="AG32" s="43">
        <v>270.07799999999997</v>
      </c>
      <c r="AH32" s="45">
        <v>41.089100000000002</v>
      </c>
      <c r="AI32" s="8">
        <v>300.37</v>
      </c>
    </row>
    <row r="33" spans="1:35" x14ac:dyDescent="0.2">
      <c r="A33">
        <v>31</v>
      </c>
      <c r="B33" s="25">
        <v>-25.101099999999999</v>
      </c>
      <c r="C33" s="26">
        <v>221.48099999999999</v>
      </c>
      <c r="D33" s="29">
        <v>-42.892000000000003</v>
      </c>
      <c r="E33" s="30">
        <v>93.072800000000001</v>
      </c>
      <c r="F33" s="23">
        <v>2.9308299999999998</v>
      </c>
      <c r="G33" s="4">
        <v>209.40799999999999</v>
      </c>
      <c r="H33" s="5">
        <v>-13.3363</v>
      </c>
      <c r="I33" s="5">
        <v>219.54499999999999</v>
      </c>
      <c r="J33" s="6">
        <v>-45.418100000000003</v>
      </c>
      <c r="K33" s="20">
        <v>166.149</v>
      </c>
      <c r="L33" s="7">
        <v>-2.7494000000000001</v>
      </c>
      <c r="M33" s="1">
        <v>186.63800000000001</v>
      </c>
      <c r="N33" s="5">
        <v>-4.5387000000000004</v>
      </c>
      <c r="O33" s="2">
        <v>175.405</v>
      </c>
      <c r="P33" s="6">
        <v>-8.8923400000000008</v>
      </c>
      <c r="Q33" s="20">
        <v>166.488</v>
      </c>
      <c r="R33" s="7">
        <v>-17.069400000000002</v>
      </c>
      <c r="S33" s="4">
        <v>216.71600000000001</v>
      </c>
      <c r="T33" s="5">
        <v>-10.181100000000001</v>
      </c>
      <c r="U33" s="5">
        <v>244.46700000000001</v>
      </c>
      <c r="V33" s="6">
        <v>-15.272500000000001</v>
      </c>
      <c r="W33" s="20">
        <v>208.1</v>
      </c>
      <c r="X33" s="7">
        <v>-32.483699999999999</v>
      </c>
      <c r="Y33" s="4">
        <v>193.01300000000001</v>
      </c>
      <c r="Z33" s="5">
        <v>-34.618499999999997</v>
      </c>
      <c r="AA33" s="5">
        <v>205.49199999999999</v>
      </c>
      <c r="AB33" s="6">
        <v>4.0461999999999998</v>
      </c>
      <c r="AC33" s="20">
        <v>242.43199999999999</v>
      </c>
      <c r="AD33" s="7">
        <v>43.174500000000002</v>
      </c>
      <c r="AE33" s="37">
        <v>285.279</v>
      </c>
      <c r="AF33" s="39">
        <v>29.5563</v>
      </c>
      <c r="AG33" s="43">
        <v>270.27800000000002</v>
      </c>
      <c r="AH33" s="45">
        <v>41.356000000000002</v>
      </c>
      <c r="AI33" s="8">
        <v>297.82</v>
      </c>
    </row>
    <row r="34" spans="1:35" x14ac:dyDescent="0.2">
      <c r="A34">
        <v>32</v>
      </c>
      <c r="B34" s="25">
        <v>-25.153700000000001</v>
      </c>
      <c r="C34" s="26">
        <v>221.55199999999999</v>
      </c>
      <c r="D34" s="29">
        <v>-41.323</v>
      </c>
      <c r="E34" s="30">
        <v>92.870699999999999</v>
      </c>
      <c r="F34" s="23">
        <v>1.52498</v>
      </c>
      <c r="G34" s="4">
        <v>209.434</v>
      </c>
      <c r="H34" s="5">
        <v>-13.338800000000001</v>
      </c>
      <c r="I34" s="5">
        <v>219.62799999999999</v>
      </c>
      <c r="J34" s="6">
        <v>-44.465699999999998</v>
      </c>
      <c r="K34" s="20">
        <v>167.52600000000001</v>
      </c>
      <c r="L34" s="7">
        <v>-3.0813999999999999</v>
      </c>
      <c r="M34" s="1">
        <v>185.87799999999999</v>
      </c>
      <c r="N34" s="5">
        <v>-4.5589000000000004</v>
      </c>
      <c r="O34" s="2">
        <v>173.624</v>
      </c>
      <c r="P34" s="6">
        <v>-9.9595099999999999</v>
      </c>
      <c r="Q34" s="20">
        <v>165.69499999999999</v>
      </c>
      <c r="R34" s="7">
        <v>-19.816700000000001</v>
      </c>
      <c r="S34" s="4">
        <v>214.53299999999999</v>
      </c>
      <c r="T34" s="5">
        <v>-9.4418000000000006</v>
      </c>
      <c r="U34" s="5">
        <v>246.42500000000001</v>
      </c>
      <c r="V34" s="6">
        <v>38.0428</v>
      </c>
      <c r="W34" s="20">
        <v>208.59200000000001</v>
      </c>
      <c r="X34" s="7">
        <v>-32.501899999999999</v>
      </c>
      <c r="Y34" s="4">
        <v>193.29400000000001</v>
      </c>
      <c r="Z34" s="5">
        <v>-34.6935</v>
      </c>
      <c r="AA34" s="5">
        <v>204.643</v>
      </c>
      <c r="AB34" s="6">
        <v>3.7989999999999999</v>
      </c>
      <c r="AC34" s="20">
        <v>243.00399999999999</v>
      </c>
      <c r="AD34" s="7">
        <v>43.071399999999997</v>
      </c>
      <c r="AE34" s="37">
        <v>285.39</v>
      </c>
      <c r="AF34" s="39">
        <v>29.495799999999999</v>
      </c>
      <c r="AG34" s="43">
        <v>270.47699999999998</v>
      </c>
      <c r="AH34" s="45">
        <v>41.646700000000003</v>
      </c>
      <c r="AI34" s="8">
        <v>298.92099999999999</v>
      </c>
    </row>
    <row r="35" spans="1:35" x14ac:dyDescent="0.2">
      <c r="A35">
        <v>33</v>
      </c>
      <c r="B35" s="25">
        <v>-25.206299999999999</v>
      </c>
      <c r="C35" s="26">
        <v>221.624</v>
      </c>
      <c r="D35" s="29">
        <v>-42.021500000000003</v>
      </c>
      <c r="E35" s="30">
        <v>92.668599999999998</v>
      </c>
      <c r="F35" s="23">
        <v>0.11914</v>
      </c>
      <c r="G35" s="4">
        <v>209.46</v>
      </c>
      <c r="H35" s="5">
        <v>-13.3414</v>
      </c>
      <c r="I35" s="5">
        <v>219.71</v>
      </c>
      <c r="J35" s="6">
        <v>-43.9604</v>
      </c>
      <c r="K35" s="20">
        <v>172.90600000000001</v>
      </c>
      <c r="L35" s="7">
        <v>-3.4134000000000002</v>
      </c>
      <c r="M35" s="1">
        <v>185.98099999999999</v>
      </c>
      <c r="N35" s="5">
        <v>-4.5791000000000004</v>
      </c>
      <c r="O35" s="2">
        <v>172.89400000000001</v>
      </c>
      <c r="P35" s="6">
        <v>-11.0267</v>
      </c>
      <c r="Q35" s="20">
        <v>165.28100000000001</v>
      </c>
      <c r="R35" s="7">
        <v>-19.275700000000001</v>
      </c>
      <c r="S35" s="4">
        <v>212.499</v>
      </c>
      <c r="T35" s="5">
        <v>-8.5747999999999998</v>
      </c>
      <c r="U35" s="5">
        <v>248.38200000000001</v>
      </c>
      <c r="V35" s="6">
        <v>44.471499999999999</v>
      </c>
      <c r="W35" s="20">
        <v>209.084</v>
      </c>
      <c r="X35" s="7">
        <v>-32.520200000000003</v>
      </c>
      <c r="Y35" s="4">
        <v>193.57499999999999</v>
      </c>
      <c r="Z35" s="5">
        <v>-34.768500000000003</v>
      </c>
      <c r="AA35" s="5">
        <v>203.79300000000001</v>
      </c>
      <c r="AB35" s="6">
        <v>3.5518000000000001</v>
      </c>
      <c r="AC35" s="20">
        <v>243.57599999999999</v>
      </c>
      <c r="AD35" s="7">
        <v>42.968200000000003</v>
      </c>
      <c r="AE35" s="37">
        <v>285.50099999999998</v>
      </c>
      <c r="AF35" s="39">
        <v>29.435199999999998</v>
      </c>
      <c r="AG35" s="43">
        <v>270.67599999999999</v>
      </c>
      <c r="AH35" s="45">
        <v>41.226999999999997</v>
      </c>
      <c r="AI35" s="8">
        <v>298.11500000000001</v>
      </c>
    </row>
    <row r="36" spans="1:35" x14ac:dyDescent="0.2">
      <c r="A36">
        <v>34</v>
      </c>
      <c r="B36" s="25">
        <v>-25.258900000000001</v>
      </c>
      <c r="C36" s="26">
        <v>221.69499999999999</v>
      </c>
      <c r="D36" s="29">
        <v>-41.854100000000003</v>
      </c>
      <c r="E36" s="30">
        <v>92.466499999999996</v>
      </c>
      <c r="F36" s="23">
        <v>-1.2867</v>
      </c>
      <c r="G36" s="4">
        <v>209.48500000000001</v>
      </c>
      <c r="H36" s="5">
        <v>-13.3439</v>
      </c>
      <c r="I36" s="5">
        <v>219.792</v>
      </c>
      <c r="J36" s="6">
        <v>-44.199800000000003</v>
      </c>
      <c r="K36" s="20">
        <v>180.113</v>
      </c>
      <c r="L36" s="7">
        <v>-3.7454000000000001</v>
      </c>
      <c r="M36" s="1">
        <v>185.13399999999999</v>
      </c>
      <c r="N36" s="5">
        <v>-4.5991999999999997</v>
      </c>
      <c r="O36" s="2">
        <v>172.744</v>
      </c>
      <c r="P36" s="6">
        <v>-12.0938</v>
      </c>
      <c r="Q36" s="20">
        <v>164.82400000000001</v>
      </c>
      <c r="R36" s="7">
        <v>-15.0129</v>
      </c>
      <c r="S36" s="4">
        <v>207.71</v>
      </c>
      <c r="T36" s="5">
        <v>-5.4901</v>
      </c>
      <c r="U36" s="5">
        <v>250.34</v>
      </c>
      <c r="V36" s="6">
        <v>55.685099999999998</v>
      </c>
      <c r="W36" s="20">
        <v>209.57599999999999</v>
      </c>
      <c r="X36" s="7">
        <v>-32.538499999999999</v>
      </c>
      <c r="Y36" s="4">
        <v>193.85599999999999</v>
      </c>
      <c r="Z36" s="5">
        <v>-34.843499999999999</v>
      </c>
      <c r="AA36" s="5">
        <v>202.94399999999999</v>
      </c>
      <c r="AB36" s="6">
        <v>3.3046000000000002</v>
      </c>
      <c r="AC36" s="20">
        <v>244.148</v>
      </c>
      <c r="AD36" s="7">
        <v>42.865099999999998</v>
      </c>
      <c r="AE36" s="37">
        <v>285.61200000000002</v>
      </c>
      <c r="AF36" s="39">
        <v>29.374700000000001</v>
      </c>
      <c r="AG36" s="43">
        <v>270.87599999999998</v>
      </c>
      <c r="AH36" s="45">
        <v>41.353999999999999</v>
      </c>
      <c r="AI36" s="8">
        <v>294.14</v>
      </c>
    </row>
    <row r="37" spans="1:35" x14ac:dyDescent="0.2">
      <c r="A37">
        <v>35</v>
      </c>
      <c r="B37" s="25">
        <v>-25.311499999999999</v>
      </c>
      <c r="C37" s="26">
        <v>221.767</v>
      </c>
      <c r="D37" s="29">
        <v>-41.337800000000001</v>
      </c>
      <c r="E37" s="30">
        <v>92.264499999999998</v>
      </c>
      <c r="F37" s="23">
        <v>-2.6925500000000002</v>
      </c>
      <c r="G37" s="4">
        <v>209.511</v>
      </c>
      <c r="H37" s="5">
        <v>-13.346500000000001</v>
      </c>
      <c r="I37" s="5">
        <v>219.874</v>
      </c>
      <c r="J37" s="6">
        <v>-45.213500000000003</v>
      </c>
      <c r="K37" s="20">
        <v>212.88499999999999</v>
      </c>
      <c r="L37" s="7">
        <v>-4.0773000000000001</v>
      </c>
      <c r="M37" s="1">
        <v>185.27099999999999</v>
      </c>
      <c r="N37" s="5">
        <v>-4.6193999999999997</v>
      </c>
      <c r="O37" s="2">
        <v>173.256</v>
      </c>
      <c r="P37" s="6">
        <v>-13.161</v>
      </c>
      <c r="Q37" s="20">
        <v>165.57599999999999</v>
      </c>
      <c r="R37" s="7">
        <v>-18.553100000000001</v>
      </c>
      <c r="S37" s="4">
        <v>204.92500000000001</v>
      </c>
      <c r="T37" s="5">
        <v>-1.4399</v>
      </c>
      <c r="U37" s="5">
        <v>252.297</v>
      </c>
      <c r="V37" s="6">
        <v>44.710099999999997</v>
      </c>
      <c r="W37" s="20">
        <v>210.06700000000001</v>
      </c>
      <c r="X37" s="7">
        <v>-32.556800000000003</v>
      </c>
      <c r="Y37" s="4">
        <v>204.137</v>
      </c>
      <c r="Z37" s="5">
        <v>-34.918500000000002</v>
      </c>
      <c r="AA37" s="5">
        <v>202.09399999999999</v>
      </c>
      <c r="AB37" s="6">
        <v>3.0573999999999999</v>
      </c>
      <c r="AC37" s="20">
        <v>244.72</v>
      </c>
      <c r="AD37" s="7">
        <v>42.762</v>
      </c>
      <c r="AE37" s="37">
        <v>285.72199999999998</v>
      </c>
      <c r="AF37" s="39">
        <v>29.3142</v>
      </c>
      <c r="AG37" s="43">
        <v>271.07499999999999</v>
      </c>
      <c r="AH37" s="45">
        <v>40.881700000000002</v>
      </c>
      <c r="AI37" s="8">
        <v>292.31299999999999</v>
      </c>
    </row>
    <row r="38" spans="1:35" x14ac:dyDescent="0.2">
      <c r="A38">
        <v>36</v>
      </c>
      <c r="B38" s="25">
        <v>-25.364100000000001</v>
      </c>
      <c r="C38" s="26">
        <v>221.839</v>
      </c>
      <c r="D38" s="29">
        <v>-40.638800000000003</v>
      </c>
      <c r="E38" s="30">
        <v>92.062399999999997</v>
      </c>
      <c r="F38" s="23">
        <v>-4.0983900000000002</v>
      </c>
      <c r="G38" s="4">
        <v>209.53700000000001</v>
      </c>
      <c r="H38" s="5">
        <v>-13.349</v>
      </c>
      <c r="I38" s="5">
        <v>219.95599999999999</v>
      </c>
      <c r="J38" s="6">
        <v>-45.994599999999998</v>
      </c>
      <c r="K38" s="20">
        <v>296.33499999999998</v>
      </c>
      <c r="L38" s="7">
        <v>-4.4093</v>
      </c>
      <c r="M38" s="1">
        <v>185.06800000000001</v>
      </c>
      <c r="N38" s="5">
        <v>-5.476</v>
      </c>
      <c r="O38" s="2">
        <v>173.16300000000001</v>
      </c>
      <c r="P38" s="6">
        <v>-14.228199999999999</v>
      </c>
      <c r="Q38" s="20">
        <v>167.20599999999999</v>
      </c>
      <c r="R38" s="7">
        <v>-21.623799999999999</v>
      </c>
      <c r="S38" s="4">
        <v>205.435</v>
      </c>
      <c r="T38" s="5">
        <v>10.6623</v>
      </c>
      <c r="U38" s="5">
        <v>254.255</v>
      </c>
      <c r="V38" s="6">
        <v>8.3120999999999992</v>
      </c>
      <c r="W38" s="20">
        <v>210.559</v>
      </c>
      <c r="X38" s="7">
        <v>-32.575099999999999</v>
      </c>
      <c r="Y38" s="4">
        <v>204.41800000000001</v>
      </c>
      <c r="Z38" s="5">
        <v>-34.993499999999997</v>
      </c>
      <c r="AA38" s="5">
        <v>201.245</v>
      </c>
      <c r="AB38" s="6">
        <v>2.8102</v>
      </c>
      <c r="AC38" s="20">
        <v>245.292</v>
      </c>
      <c r="AD38" s="7">
        <v>42.658799999999999</v>
      </c>
      <c r="AE38" s="37">
        <v>285.83300000000003</v>
      </c>
      <c r="AF38" s="39">
        <v>29.253699999999998</v>
      </c>
      <c r="AG38" s="43">
        <v>271.274</v>
      </c>
      <c r="AH38" s="45">
        <v>40.728200000000001</v>
      </c>
      <c r="AI38" s="8">
        <v>293.23700000000002</v>
      </c>
    </row>
    <row r="39" spans="1:35" x14ac:dyDescent="0.2">
      <c r="A39">
        <v>37</v>
      </c>
      <c r="B39" s="25">
        <v>-25.416699999999999</v>
      </c>
      <c r="C39" s="26">
        <v>221.91</v>
      </c>
      <c r="D39" s="29">
        <v>-35.229399999999998</v>
      </c>
      <c r="E39" s="30">
        <v>91.860299999999995</v>
      </c>
      <c r="F39" s="23">
        <v>-5.5042299999999997</v>
      </c>
      <c r="G39" s="4">
        <v>210.078</v>
      </c>
      <c r="H39" s="5">
        <v>-13.351599999999999</v>
      </c>
      <c r="I39" s="5">
        <v>220.03899999999999</v>
      </c>
      <c r="J39" s="6">
        <v>-46.325400000000002</v>
      </c>
      <c r="K39" s="20">
        <v>351.68200000000002</v>
      </c>
      <c r="L39" s="7">
        <v>-4.7412999999999998</v>
      </c>
      <c r="M39" s="1">
        <v>185.62899999999999</v>
      </c>
      <c r="N39" s="5">
        <v>-6.3326000000000002</v>
      </c>
      <c r="O39" s="2">
        <v>174.905</v>
      </c>
      <c r="P39" s="6">
        <v>-15.295299999999999</v>
      </c>
      <c r="Q39" s="20">
        <v>169.12799999999999</v>
      </c>
      <c r="R39" s="7">
        <v>-23.195599999999999</v>
      </c>
      <c r="S39" s="4">
        <v>207.876</v>
      </c>
      <c r="T39" s="5">
        <v>20.3748</v>
      </c>
      <c r="U39" s="5">
        <v>251.64500000000001</v>
      </c>
      <c r="V39" s="6">
        <v>-1.4682999999999999</v>
      </c>
      <c r="W39" s="20">
        <v>211.05099999999999</v>
      </c>
      <c r="X39" s="7">
        <v>-32.593400000000003</v>
      </c>
      <c r="Y39" s="4">
        <v>204.69900000000001</v>
      </c>
      <c r="Z39" s="5">
        <v>-35.0685</v>
      </c>
      <c r="AA39" s="5">
        <v>200.39599999999999</v>
      </c>
      <c r="AB39" s="6">
        <v>2.5630000000000002</v>
      </c>
      <c r="AC39" s="20">
        <v>245.864</v>
      </c>
      <c r="AD39" s="7">
        <v>42.555700000000002</v>
      </c>
      <c r="AE39" s="37">
        <v>285.94400000000002</v>
      </c>
      <c r="AF39" s="39">
        <v>29.193200000000001</v>
      </c>
      <c r="AG39" s="43">
        <v>271.47399999999999</v>
      </c>
      <c r="AH39" s="45">
        <v>40.978299999999997</v>
      </c>
      <c r="AI39" s="8">
        <v>304.26400000000001</v>
      </c>
    </row>
    <row r="40" spans="1:35" x14ac:dyDescent="0.2">
      <c r="A40">
        <v>38</v>
      </c>
      <c r="B40" s="25">
        <v>-25.4693</v>
      </c>
      <c r="C40" s="26">
        <v>221.982</v>
      </c>
      <c r="D40" s="29">
        <v>-33.393099999999997</v>
      </c>
      <c r="E40" s="30">
        <v>91.658199999999994</v>
      </c>
      <c r="F40" s="23">
        <v>-6.9100799999999998</v>
      </c>
      <c r="G40" s="4">
        <v>210.619</v>
      </c>
      <c r="H40" s="5">
        <v>-13.354100000000001</v>
      </c>
      <c r="I40" s="5">
        <v>220.12100000000001</v>
      </c>
      <c r="J40" s="6">
        <v>-46.058900000000001</v>
      </c>
      <c r="K40" s="20">
        <v>329.55900000000003</v>
      </c>
      <c r="L40" s="7">
        <v>-5.0732999999999997</v>
      </c>
      <c r="M40" s="1">
        <v>185.31700000000001</v>
      </c>
      <c r="N40" s="5">
        <v>-7.1891999999999996</v>
      </c>
      <c r="O40" s="2">
        <v>183.143</v>
      </c>
      <c r="P40" s="6">
        <v>-16.362500000000001</v>
      </c>
      <c r="Q40" s="20">
        <v>168.96600000000001</v>
      </c>
      <c r="R40" s="7">
        <v>-24.019600000000001</v>
      </c>
      <c r="S40" s="4">
        <v>207.07900000000001</v>
      </c>
      <c r="T40" s="5">
        <v>11.3888</v>
      </c>
      <c r="U40" s="5">
        <v>249.036</v>
      </c>
      <c r="V40" s="6">
        <v>3.2199999999999999E-2</v>
      </c>
      <c r="W40" s="20">
        <v>211.542</v>
      </c>
      <c r="X40" s="7">
        <v>-32.611600000000003</v>
      </c>
      <c r="Y40" s="4">
        <v>204.98</v>
      </c>
      <c r="Z40" s="5">
        <v>-35.1434</v>
      </c>
      <c r="AA40" s="5">
        <v>199.54599999999999</v>
      </c>
      <c r="AB40" s="6">
        <v>2.3157999999999999</v>
      </c>
      <c r="AC40" s="20">
        <v>246.43600000000001</v>
      </c>
      <c r="AD40" s="7">
        <v>42.452599999999997</v>
      </c>
      <c r="AE40" s="37">
        <v>286.05500000000001</v>
      </c>
      <c r="AF40" s="39">
        <v>29.1327</v>
      </c>
      <c r="AG40" s="43">
        <v>271.673</v>
      </c>
      <c r="AH40" s="45">
        <v>41.9422</v>
      </c>
      <c r="AI40" s="8">
        <v>301.13900000000001</v>
      </c>
    </row>
    <row r="41" spans="1:35" x14ac:dyDescent="0.2">
      <c r="A41">
        <v>39</v>
      </c>
      <c r="B41" s="25">
        <v>-25.521899999999999</v>
      </c>
      <c r="C41" s="26">
        <v>222.053</v>
      </c>
      <c r="D41" s="29">
        <v>-37.407600000000002</v>
      </c>
      <c r="E41" s="30">
        <v>91.456199999999995</v>
      </c>
      <c r="F41" s="23">
        <v>-8.3159200000000002</v>
      </c>
      <c r="G41" s="4">
        <v>211.161</v>
      </c>
      <c r="H41" s="5">
        <v>-13.3567</v>
      </c>
      <c r="I41" s="5">
        <v>220.203</v>
      </c>
      <c r="J41" s="6">
        <v>-46.366100000000003</v>
      </c>
      <c r="K41" s="20">
        <v>270.149</v>
      </c>
      <c r="L41" s="7">
        <v>-5.4051999999999998</v>
      </c>
      <c r="M41" s="1">
        <v>186.297</v>
      </c>
      <c r="N41" s="5">
        <v>-8.0457000000000001</v>
      </c>
      <c r="O41" s="2">
        <v>204.33099999999999</v>
      </c>
      <c r="P41" s="6">
        <v>-17.4297</v>
      </c>
      <c r="Q41" s="20">
        <v>168.09200000000001</v>
      </c>
      <c r="R41" s="7">
        <v>-23.5199</v>
      </c>
      <c r="S41" s="4">
        <v>206.79300000000001</v>
      </c>
      <c r="T41" s="5">
        <v>2.3801999999999999</v>
      </c>
      <c r="U41" s="5">
        <v>246.42699999999999</v>
      </c>
      <c r="V41" s="6">
        <v>3.8102999999999998</v>
      </c>
      <c r="W41" s="20">
        <v>212.03399999999999</v>
      </c>
      <c r="X41" s="7">
        <v>-32.629899999999999</v>
      </c>
      <c r="Y41" s="4">
        <v>205.261</v>
      </c>
      <c r="Z41" s="5">
        <v>-35.218400000000003</v>
      </c>
      <c r="AA41" s="5">
        <v>199.042</v>
      </c>
      <c r="AB41" s="6">
        <v>2.0686</v>
      </c>
      <c r="AC41" s="20">
        <v>247.00800000000001</v>
      </c>
      <c r="AD41" s="7">
        <v>42.349499999999999</v>
      </c>
      <c r="AE41" s="37">
        <v>286.16500000000002</v>
      </c>
      <c r="AF41" s="39">
        <v>29.072199999999999</v>
      </c>
      <c r="AG41" s="43">
        <v>271.87299999999999</v>
      </c>
      <c r="AH41" s="45">
        <v>43.216900000000003</v>
      </c>
      <c r="AI41" s="8">
        <v>294.65100000000001</v>
      </c>
    </row>
    <row r="42" spans="1:35" x14ac:dyDescent="0.2">
      <c r="A42">
        <v>40</v>
      </c>
      <c r="B42" s="25">
        <v>-25.5745</v>
      </c>
      <c r="C42" s="26">
        <v>222.125</v>
      </c>
      <c r="D42" s="29">
        <v>-38.934100000000001</v>
      </c>
      <c r="E42" s="30">
        <v>91.254099999999994</v>
      </c>
      <c r="F42" s="23">
        <v>-9.7217599999999997</v>
      </c>
      <c r="G42" s="4">
        <v>211.702</v>
      </c>
      <c r="H42" s="5">
        <v>-13.3592</v>
      </c>
      <c r="I42" s="5">
        <v>220.285</v>
      </c>
      <c r="J42" s="6">
        <v>-47.073300000000003</v>
      </c>
      <c r="K42" s="20">
        <v>214.05699999999999</v>
      </c>
      <c r="L42" s="7">
        <v>-5.7371999999999996</v>
      </c>
      <c r="M42" s="1">
        <v>188.876</v>
      </c>
      <c r="N42" s="5">
        <v>-8.9023000000000003</v>
      </c>
      <c r="O42" s="2">
        <v>202.947</v>
      </c>
      <c r="P42" s="6">
        <v>-18.4968</v>
      </c>
      <c r="Q42" s="20">
        <v>168.45699999999999</v>
      </c>
      <c r="R42" s="7">
        <v>-22.233599999999999</v>
      </c>
      <c r="S42" s="4">
        <v>210.83699999999999</v>
      </c>
      <c r="T42" s="5">
        <v>4.1638000000000002</v>
      </c>
      <c r="U42" s="5">
        <v>243.81800000000001</v>
      </c>
      <c r="V42" s="6">
        <v>7.5556999999999999</v>
      </c>
      <c r="W42" s="20">
        <v>212.52600000000001</v>
      </c>
      <c r="X42" s="7">
        <v>-32.648200000000003</v>
      </c>
      <c r="Y42" s="4">
        <v>205.542</v>
      </c>
      <c r="Z42" s="5">
        <v>-35.293399999999998</v>
      </c>
      <c r="AA42" s="5">
        <v>198.53800000000001</v>
      </c>
      <c r="AB42" s="6">
        <v>1.8213999999999999</v>
      </c>
      <c r="AC42" s="20">
        <v>247.58</v>
      </c>
      <c r="AD42" s="7">
        <v>42.246299999999998</v>
      </c>
      <c r="AE42" s="37">
        <v>286.27600000000001</v>
      </c>
      <c r="AF42" s="39">
        <v>29.011700000000001</v>
      </c>
      <c r="AG42" s="43">
        <v>272.072</v>
      </c>
      <c r="AH42" s="45">
        <v>44.390900000000002</v>
      </c>
      <c r="AI42" s="8">
        <v>292.44600000000003</v>
      </c>
    </row>
    <row r="43" spans="1:35" x14ac:dyDescent="0.2">
      <c r="A43">
        <v>41</v>
      </c>
      <c r="B43" s="25">
        <v>-25.627099999999999</v>
      </c>
      <c r="C43" s="26">
        <v>222.196</v>
      </c>
      <c r="D43" s="29">
        <v>-38.608199999999997</v>
      </c>
      <c r="E43" s="30">
        <v>91.052000000000007</v>
      </c>
      <c r="F43" s="23">
        <v>-11.127599999999999</v>
      </c>
      <c r="G43" s="4">
        <v>212.24299999999999</v>
      </c>
      <c r="H43" s="5">
        <v>-13.361800000000001</v>
      </c>
      <c r="I43" s="5">
        <v>220.36699999999999</v>
      </c>
      <c r="J43" s="6">
        <v>-46.751399999999997</v>
      </c>
      <c r="K43" s="20">
        <v>179.845</v>
      </c>
      <c r="L43" s="7">
        <v>-6.0692000000000004</v>
      </c>
      <c r="M43" s="1">
        <v>194.80500000000001</v>
      </c>
      <c r="N43" s="5">
        <v>-9.7589000000000006</v>
      </c>
      <c r="O43" s="2">
        <v>191.291</v>
      </c>
      <c r="P43" s="6">
        <v>-19.564</v>
      </c>
      <c r="Q43" s="20">
        <v>171.87299999999999</v>
      </c>
      <c r="R43" s="7">
        <v>-22.278099999999998</v>
      </c>
      <c r="S43" s="4">
        <v>215.03899999999999</v>
      </c>
      <c r="T43" s="5">
        <v>9.3209</v>
      </c>
      <c r="U43" s="5">
        <v>241.208</v>
      </c>
      <c r="V43" s="6">
        <v>26.944800000000001</v>
      </c>
      <c r="W43" s="20">
        <v>213.017</v>
      </c>
      <c r="X43" s="7">
        <v>-32.666499999999999</v>
      </c>
      <c r="Y43" s="4">
        <v>205.82300000000001</v>
      </c>
      <c r="Z43" s="5">
        <v>-35.368400000000001</v>
      </c>
      <c r="AA43" s="5">
        <v>198.03399999999999</v>
      </c>
      <c r="AB43" s="6">
        <v>1.5742</v>
      </c>
      <c r="AC43" s="20">
        <v>248.15199999999999</v>
      </c>
      <c r="AD43" s="7">
        <v>42.1432</v>
      </c>
      <c r="AE43" s="37">
        <v>286.387</v>
      </c>
      <c r="AF43" s="39">
        <v>28.9512</v>
      </c>
      <c r="AG43" s="43">
        <v>272.27100000000002</v>
      </c>
      <c r="AH43" s="45">
        <v>46.204300000000003</v>
      </c>
      <c r="AI43" s="8">
        <v>291.28399999999999</v>
      </c>
    </row>
    <row r="44" spans="1:35" x14ac:dyDescent="0.2">
      <c r="A44">
        <v>42</v>
      </c>
      <c r="B44" s="25">
        <v>-25.6797</v>
      </c>
      <c r="C44" s="26">
        <v>222.268</v>
      </c>
      <c r="D44" s="29">
        <v>-37.150300000000001</v>
      </c>
      <c r="E44" s="30">
        <v>90.849900000000005</v>
      </c>
      <c r="F44" s="23">
        <v>-12.5335</v>
      </c>
      <c r="G44" s="4">
        <v>212.78399999999999</v>
      </c>
      <c r="H44" s="5">
        <v>-13.3643</v>
      </c>
      <c r="I44" s="5">
        <v>220.45</v>
      </c>
      <c r="J44" s="6">
        <v>-45.007399999999997</v>
      </c>
      <c r="K44" s="20">
        <v>169.41300000000001</v>
      </c>
      <c r="L44" s="7">
        <v>-6.4012000000000002</v>
      </c>
      <c r="M44" s="1">
        <v>195.554</v>
      </c>
      <c r="N44" s="5">
        <v>-10.615500000000001</v>
      </c>
      <c r="O44" s="2">
        <v>184.512</v>
      </c>
      <c r="P44" s="6">
        <v>-20.6312</v>
      </c>
      <c r="Q44" s="20">
        <v>171.77099999999999</v>
      </c>
      <c r="R44" s="7">
        <v>-22.640899999999998</v>
      </c>
      <c r="S44" s="4">
        <v>213.67699999999999</v>
      </c>
      <c r="T44" s="5">
        <v>17.1645</v>
      </c>
      <c r="U44" s="5">
        <v>238.59899999999999</v>
      </c>
      <c r="V44" s="6">
        <v>75.397499999999994</v>
      </c>
      <c r="W44" s="20">
        <v>213.50899999999999</v>
      </c>
      <c r="X44" s="7">
        <v>-32.684800000000003</v>
      </c>
      <c r="Y44" s="4">
        <v>206.10400000000001</v>
      </c>
      <c r="Z44" s="5">
        <v>-35.443399999999997</v>
      </c>
      <c r="AA44" s="5">
        <v>197.53</v>
      </c>
      <c r="AB44" s="6">
        <v>1.327</v>
      </c>
      <c r="AC44" s="20">
        <v>248.72399999999999</v>
      </c>
      <c r="AD44" s="7">
        <v>42.040100000000002</v>
      </c>
      <c r="AE44" s="37">
        <v>286.49799999999999</v>
      </c>
      <c r="AF44" s="39">
        <v>28.890599999999999</v>
      </c>
      <c r="AG44" s="43">
        <v>272.471</v>
      </c>
      <c r="AH44" s="45">
        <v>48.475200000000001</v>
      </c>
      <c r="AI44" s="8">
        <v>288.75</v>
      </c>
    </row>
    <row r="45" spans="1:35" x14ac:dyDescent="0.2">
      <c r="A45">
        <v>43</v>
      </c>
      <c r="B45" s="25">
        <v>-25.732299999999999</v>
      </c>
      <c r="C45" s="26">
        <v>222.34</v>
      </c>
      <c r="D45" s="29">
        <v>-36.0685</v>
      </c>
      <c r="E45" s="30">
        <v>90.647900000000007</v>
      </c>
      <c r="F45" s="23">
        <v>-13.939299999999999</v>
      </c>
      <c r="G45" s="4">
        <v>213.32599999999999</v>
      </c>
      <c r="H45" s="5">
        <v>-13.366899999999999</v>
      </c>
      <c r="I45" s="5">
        <v>220.53200000000001</v>
      </c>
      <c r="J45" s="6">
        <v>-42.719299999999997</v>
      </c>
      <c r="K45" s="20">
        <v>169.26300000000001</v>
      </c>
      <c r="L45" s="7">
        <v>-6.7331000000000003</v>
      </c>
      <c r="M45" s="1">
        <v>190.45</v>
      </c>
      <c r="N45" s="5">
        <v>-11.472099999999999</v>
      </c>
      <c r="O45" s="2">
        <v>180.78299999999999</v>
      </c>
      <c r="P45" s="6">
        <v>-21.698399999999999</v>
      </c>
      <c r="Q45" s="20">
        <v>169.41499999999999</v>
      </c>
      <c r="R45" s="7">
        <v>-23.380600000000001</v>
      </c>
      <c r="S45" s="4">
        <v>210.98699999999999</v>
      </c>
      <c r="T45" s="5">
        <v>23.415500000000002</v>
      </c>
      <c r="U45" s="5">
        <v>235.99</v>
      </c>
      <c r="V45" s="6">
        <v>109.714</v>
      </c>
      <c r="W45" s="20">
        <v>214.001</v>
      </c>
      <c r="X45" s="7">
        <v>-32.703099999999999</v>
      </c>
      <c r="Y45" s="4">
        <v>206.38499999999999</v>
      </c>
      <c r="Z45" s="5">
        <v>-35.5184</v>
      </c>
      <c r="AA45" s="5">
        <v>197.02600000000001</v>
      </c>
      <c r="AB45" s="6">
        <v>1.0798000000000001</v>
      </c>
      <c r="AC45" s="20">
        <v>249.29499999999999</v>
      </c>
      <c r="AD45" s="7">
        <v>41.936999999999998</v>
      </c>
      <c r="AE45" s="37">
        <v>286.60899999999998</v>
      </c>
      <c r="AF45" s="39">
        <v>28.830100000000002</v>
      </c>
      <c r="AG45" s="43">
        <v>272.67</v>
      </c>
      <c r="AH45" s="45">
        <v>47.378700000000002</v>
      </c>
      <c r="AI45" s="8">
        <v>288.13400000000001</v>
      </c>
    </row>
    <row r="46" spans="1:35" x14ac:dyDescent="0.2">
      <c r="A46">
        <v>44</v>
      </c>
      <c r="B46" s="25">
        <v>-25.7849</v>
      </c>
      <c r="C46" s="26">
        <v>222.411</v>
      </c>
      <c r="D46" s="29">
        <v>-34.950499999999998</v>
      </c>
      <c r="E46" s="30">
        <v>90.445800000000006</v>
      </c>
      <c r="F46" s="23">
        <v>-15.3451</v>
      </c>
      <c r="G46" s="4">
        <v>213.86699999999999</v>
      </c>
      <c r="H46" s="5">
        <v>-13.369400000000001</v>
      </c>
      <c r="I46" s="5">
        <v>220.614</v>
      </c>
      <c r="J46" s="6">
        <v>-40.931399999999996</v>
      </c>
      <c r="K46" s="20">
        <v>171.93799999999999</v>
      </c>
      <c r="L46" s="7">
        <v>-7.0651000000000002</v>
      </c>
      <c r="M46" s="1">
        <v>189.04300000000001</v>
      </c>
      <c r="N46" s="5">
        <v>-12.3287</v>
      </c>
      <c r="O46" s="2">
        <v>178.114</v>
      </c>
      <c r="P46" s="6">
        <v>-22.765499999999999</v>
      </c>
      <c r="Q46" s="20">
        <v>169.97200000000001</v>
      </c>
      <c r="R46" s="7">
        <v>-23.575800000000001</v>
      </c>
      <c r="S46" s="4">
        <v>209.952</v>
      </c>
      <c r="T46" s="5">
        <v>24.4129</v>
      </c>
      <c r="U46" s="5">
        <v>233.38</v>
      </c>
      <c r="V46" s="6">
        <v>56.940199999999997</v>
      </c>
      <c r="W46" s="20">
        <v>214.49199999999999</v>
      </c>
      <c r="X46" s="7">
        <v>-32.721299999999999</v>
      </c>
      <c r="Y46" s="4">
        <v>204.89400000000001</v>
      </c>
      <c r="Z46" s="5">
        <v>-35.593400000000003</v>
      </c>
      <c r="AA46" s="5">
        <v>196.52199999999999</v>
      </c>
      <c r="AB46" s="6">
        <v>0.83260000000000001</v>
      </c>
      <c r="AC46" s="20">
        <v>249.86699999999999</v>
      </c>
      <c r="AD46" s="7">
        <v>41.833799999999997</v>
      </c>
      <c r="AE46" s="37">
        <v>286.71899999999999</v>
      </c>
      <c r="AF46" s="39">
        <v>28.769600000000001</v>
      </c>
      <c r="AG46" s="43">
        <v>272.86900000000003</v>
      </c>
      <c r="AH46" s="45">
        <v>45.4651</v>
      </c>
      <c r="AI46" s="8">
        <v>290.01100000000002</v>
      </c>
    </row>
    <row r="47" spans="1:35" x14ac:dyDescent="0.2">
      <c r="A47">
        <v>45</v>
      </c>
      <c r="B47" s="25">
        <v>-25.837499999999999</v>
      </c>
      <c r="C47" s="26">
        <v>222.483</v>
      </c>
      <c r="D47" s="29">
        <v>-36.2821</v>
      </c>
      <c r="E47" s="30">
        <v>90.243700000000004</v>
      </c>
      <c r="F47" s="23">
        <v>-16.751000000000001</v>
      </c>
      <c r="G47" s="4">
        <v>214.40799999999999</v>
      </c>
      <c r="H47" s="5">
        <v>-13.372</v>
      </c>
      <c r="I47" s="5">
        <v>220.696</v>
      </c>
      <c r="J47" s="6">
        <v>-38.4876</v>
      </c>
      <c r="K47" s="20">
        <v>171.95500000000001</v>
      </c>
      <c r="L47" s="7">
        <v>-7.3971</v>
      </c>
      <c r="M47" s="1">
        <v>187.44200000000001</v>
      </c>
      <c r="N47" s="5">
        <v>-13.1852</v>
      </c>
      <c r="O47" s="2">
        <v>176.251</v>
      </c>
      <c r="P47" s="6">
        <v>-23.832699999999999</v>
      </c>
      <c r="Q47" s="20">
        <v>169.44900000000001</v>
      </c>
      <c r="R47" s="7">
        <v>-20.3689</v>
      </c>
      <c r="S47" s="4">
        <v>211.46</v>
      </c>
      <c r="T47" s="5">
        <v>22.2332</v>
      </c>
      <c r="U47" s="5">
        <v>230.77099999999999</v>
      </c>
      <c r="V47" s="6">
        <v>-7.2625999999999999</v>
      </c>
      <c r="W47" s="20">
        <v>214.98400000000001</v>
      </c>
      <c r="X47" s="7">
        <v>-32.739600000000003</v>
      </c>
      <c r="Y47" s="4">
        <v>203.40299999999999</v>
      </c>
      <c r="Z47" s="5">
        <v>-35.668399999999998</v>
      </c>
      <c r="AA47" s="5">
        <v>196.018</v>
      </c>
      <c r="AB47" s="6">
        <v>0.58540000000000003</v>
      </c>
      <c r="AC47" s="20">
        <v>250.43899999999999</v>
      </c>
      <c r="AD47" s="7">
        <v>41.730699999999999</v>
      </c>
      <c r="AE47" s="37">
        <v>286.83</v>
      </c>
      <c r="AF47" s="39">
        <v>28.709099999999999</v>
      </c>
      <c r="AG47" s="43">
        <v>273.06900000000002</v>
      </c>
      <c r="AH47" s="45">
        <v>44.768799999999999</v>
      </c>
      <c r="AI47" s="8">
        <v>291.51799999999997</v>
      </c>
    </row>
    <row r="48" spans="1:35" x14ac:dyDescent="0.2">
      <c r="A48">
        <v>46</v>
      </c>
      <c r="B48" s="25">
        <v>-25.8901</v>
      </c>
      <c r="C48" s="26">
        <v>222.554</v>
      </c>
      <c r="D48" s="29">
        <v>-37.898499999999999</v>
      </c>
      <c r="E48" s="30">
        <v>90.328800000000001</v>
      </c>
      <c r="F48" s="23">
        <v>-18.1568</v>
      </c>
      <c r="G48" s="4">
        <v>214.94900000000001</v>
      </c>
      <c r="H48" s="5">
        <v>-13.374499999999999</v>
      </c>
      <c r="I48" s="5">
        <v>220.779</v>
      </c>
      <c r="J48" s="6">
        <v>-37.468299999999999</v>
      </c>
      <c r="K48" s="20">
        <v>171.773</v>
      </c>
      <c r="L48" s="7">
        <v>-7.7290999999999999</v>
      </c>
      <c r="M48" s="1">
        <v>185.977</v>
      </c>
      <c r="N48" s="5">
        <v>-14.0418</v>
      </c>
      <c r="O48" s="2">
        <v>175.221</v>
      </c>
      <c r="P48" s="6">
        <v>-24.899899999999999</v>
      </c>
      <c r="Q48" s="20">
        <v>167.596</v>
      </c>
      <c r="R48" s="7">
        <v>-16.900500000000001</v>
      </c>
      <c r="S48" s="4">
        <v>214.09299999999999</v>
      </c>
      <c r="T48" s="5">
        <v>15.4458</v>
      </c>
      <c r="U48" s="5">
        <v>228.16200000000001</v>
      </c>
      <c r="V48" s="6">
        <v>-29.5459</v>
      </c>
      <c r="W48" s="20">
        <v>215.476</v>
      </c>
      <c r="X48" s="7">
        <v>-32.757899999999999</v>
      </c>
      <c r="Y48" s="4">
        <v>211.91200000000001</v>
      </c>
      <c r="Z48" s="5">
        <v>-35.743400000000001</v>
      </c>
      <c r="AA48" s="5">
        <v>195.51400000000001</v>
      </c>
      <c r="AB48" s="6">
        <v>0.3382</v>
      </c>
      <c r="AC48" s="20">
        <v>251.011</v>
      </c>
      <c r="AD48" s="7">
        <v>41.627600000000001</v>
      </c>
      <c r="AE48" s="37">
        <v>286.94099999999997</v>
      </c>
      <c r="AF48" s="39">
        <v>28.648599999999998</v>
      </c>
      <c r="AG48" s="43">
        <v>273.26799999999997</v>
      </c>
      <c r="AH48" s="45">
        <v>45.780700000000003</v>
      </c>
      <c r="AI48" s="8">
        <v>293.154</v>
      </c>
    </row>
    <row r="49" spans="1:35" x14ac:dyDescent="0.2">
      <c r="A49">
        <v>47</v>
      </c>
      <c r="B49" s="25">
        <v>-25.942699999999999</v>
      </c>
      <c r="C49" s="26">
        <v>222.626</v>
      </c>
      <c r="D49" s="29">
        <v>-38.179699999999997</v>
      </c>
      <c r="E49" s="30">
        <v>90.439599999999999</v>
      </c>
      <c r="F49" s="23">
        <v>-19.5627</v>
      </c>
      <c r="G49" s="4">
        <v>215.49</v>
      </c>
      <c r="H49" s="5">
        <v>-13.3771</v>
      </c>
      <c r="I49" s="5">
        <v>220.86099999999999</v>
      </c>
      <c r="J49" s="6">
        <v>-37.237499999999997</v>
      </c>
      <c r="K49" s="20">
        <v>171.66399999999999</v>
      </c>
      <c r="L49" s="7">
        <v>-8.0609999999999999</v>
      </c>
      <c r="M49" s="1">
        <v>186.006</v>
      </c>
      <c r="N49" s="5">
        <v>-14.898400000000001</v>
      </c>
      <c r="O49" s="2">
        <v>175.40899999999999</v>
      </c>
      <c r="P49" s="6">
        <v>-25.966999999999999</v>
      </c>
      <c r="Q49" s="20">
        <v>166.053</v>
      </c>
      <c r="R49" s="7">
        <v>-16.425000000000001</v>
      </c>
      <c r="S49" s="4">
        <v>217.11199999999999</v>
      </c>
      <c r="T49" s="5">
        <v>-8.5993999999999993</v>
      </c>
      <c r="U49" s="5">
        <v>225.55199999999999</v>
      </c>
      <c r="V49" s="6">
        <v>-24.236000000000001</v>
      </c>
      <c r="W49" s="20">
        <v>207.75200000000001</v>
      </c>
      <c r="X49" s="7">
        <v>-32.776200000000003</v>
      </c>
      <c r="Y49" s="4">
        <v>210.42099999999999</v>
      </c>
      <c r="Z49" s="5">
        <v>-35.818399999999997</v>
      </c>
      <c r="AA49" s="5">
        <v>195.01</v>
      </c>
      <c r="AB49" s="6">
        <v>9.0999999999999998E-2</v>
      </c>
      <c r="AC49" s="20">
        <v>251.583</v>
      </c>
      <c r="AD49" s="7">
        <v>41.524500000000003</v>
      </c>
      <c r="AE49" s="37">
        <v>287.05200000000002</v>
      </c>
      <c r="AF49" s="39">
        <v>28.588100000000001</v>
      </c>
      <c r="AG49" s="43">
        <v>273.46800000000002</v>
      </c>
      <c r="AH49" s="45">
        <v>47.2027</v>
      </c>
      <c r="AI49" s="8">
        <v>293.46899999999999</v>
      </c>
    </row>
    <row r="50" spans="1:35" x14ac:dyDescent="0.2">
      <c r="A50">
        <v>48</v>
      </c>
      <c r="B50" s="25">
        <v>-25.9953</v>
      </c>
      <c r="C50" s="26">
        <v>222.697</v>
      </c>
      <c r="D50" s="29">
        <v>-37.745399999999997</v>
      </c>
      <c r="E50" s="30">
        <v>90.248400000000004</v>
      </c>
      <c r="F50" s="23">
        <v>-20.968499999999999</v>
      </c>
      <c r="G50" s="4">
        <v>217.065</v>
      </c>
      <c r="H50" s="5">
        <v>-14.2738</v>
      </c>
      <c r="I50" s="5">
        <v>220.94300000000001</v>
      </c>
      <c r="J50" s="6">
        <v>-36.333799999999997</v>
      </c>
      <c r="K50" s="20">
        <v>171.21600000000001</v>
      </c>
      <c r="L50" s="7">
        <v>-8.3930000000000007</v>
      </c>
      <c r="M50" s="1">
        <v>186.035</v>
      </c>
      <c r="N50" s="5">
        <v>-15.755000000000001</v>
      </c>
      <c r="O50" s="2">
        <v>175.053</v>
      </c>
      <c r="P50" s="6">
        <v>-27.034199999999998</v>
      </c>
      <c r="Q50" s="20">
        <v>166.91</v>
      </c>
      <c r="R50" s="7">
        <v>-18.286200000000001</v>
      </c>
      <c r="S50" s="4">
        <v>217.667</v>
      </c>
      <c r="T50" s="5">
        <v>-19.497699999999998</v>
      </c>
      <c r="U50" s="5">
        <v>222.94300000000001</v>
      </c>
      <c r="V50" s="6">
        <v>-6.9919000000000002</v>
      </c>
      <c r="W50" s="20">
        <v>202.38200000000001</v>
      </c>
      <c r="X50" s="7">
        <v>-32.794499999999999</v>
      </c>
      <c r="Y50" s="4">
        <v>208.93</v>
      </c>
      <c r="Z50" s="5">
        <v>-35.8934</v>
      </c>
      <c r="AA50" s="5">
        <v>194.506</v>
      </c>
      <c r="AB50" s="6">
        <v>-0.15620000000000001</v>
      </c>
      <c r="AC50" s="20">
        <v>252.155</v>
      </c>
      <c r="AD50" s="7">
        <v>41.421300000000002</v>
      </c>
      <c r="AE50" s="37">
        <v>287.16199999999998</v>
      </c>
      <c r="AF50" s="39">
        <v>28.5276</v>
      </c>
      <c r="AG50" s="43">
        <v>273.66699999999997</v>
      </c>
      <c r="AH50" s="45">
        <v>49.833599999999997</v>
      </c>
      <c r="AI50" s="8">
        <v>294.32600000000002</v>
      </c>
    </row>
    <row r="51" spans="1:35" x14ac:dyDescent="0.2">
      <c r="A51">
        <v>49</v>
      </c>
      <c r="B51" s="25">
        <v>-26.047899999999998</v>
      </c>
      <c r="C51" s="26">
        <v>222.76900000000001</v>
      </c>
      <c r="D51" s="29">
        <v>-37.911200000000001</v>
      </c>
      <c r="E51" s="30">
        <v>91.755700000000004</v>
      </c>
      <c r="F51" s="23">
        <v>-22.374400000000001</v>
      </c>
      <c r="G51" s="4">
        <v>218.64</v>
      </c>
      <c r="H51" s="5">
        <v>-15.170400000000001</v>
      </c>
      <c r="I51" s="5">
        <v>221.02500000000001</v>
      </c>
      <c r="J51" s="6">
        <v>-37.003</v>
      </c>
      <c r="K51" s="20">
        <v>170.39099999999999</v>
      </c>
      <c r="L51" s="7">
        <v>-8.7249999999999996</v>
      </c>
      <c r="M51" s="1">
        <v>186.30199999999999</v>
      </c>
      <c r="N51" s="5">
        <v>-16.611599999999999</v>
      </c>
      <c r="O51" s="2">
        <v>174.81200000000001</v>
      </c>
      <c r="P51" s="6">
        <v>-28.101400000000002</v>
      </c>
      <c r="Q51" s="20">
        <v>173.44900000000001</v>
      </c>
      <c r="R51" s="7">
        <v>-20.5032</v>
      </c>
      <c r="S51" s="4">
        <v>213.065</v>
      </c>
      <c r="T51" s="5">
        <v>-21.315200000000001</v>
      </c>
      <c r="U51" s="5">
        <v>220.334</v>
      </c>
      <c r="V51" s="6">
        <v>-14.8217</v>
      </c>
      <c r="W51" s="20">
        <v>208.93100000000001</v>
      </c>
      <c r="X51" s="7">
        <v>-32.812800000000003</v>
      </c>
      <c r="Y51" s="4">
        <v>207.43899999999999</v>
      </c>
      <c r="Z51" s="5">
        <v>-35.968400000000003</v>
      </c>
      <c r="AA51" s="5">
        <v>194.00200000000001</v>
      </c>
      <c r="AB51" s="6">
        <v>-0.40339999999999998</v>
      </c>
      <c r="AC51" s="20">
        <v>252.727</v>
      </c>
      <c r="AD51" s="7">
        <v>41.318199999999997</v>
      </c>
      <c r="AE51" s="37">
        <v>287.27300000000002</v>
      </c>
      <c r="AF51" s="39">
        <v>28.467099999999999</v>
      </c>
      <c r="AG51" s="43">
        <v>273.86599999999999</v>
      </c>
      <c r="AH51" s="45">
        <v>52.145800000000001</v>
      </c>
      <c r="AI51" s="8">
        <v>292.76499999999999</v>
      </c>
    </row>
    <row r="52" spans="1:35" x14ac:dyDescent="0.2">
      <c r="A52">
        <v>50</v>
      </c>
      <c r="B52" s="25">
        <v>-26.1005</v>
      </c>
      <c r="C52" s="26">
        <v>222.84100000000001</v>
      </c>
      <c r="D52" s="29">
        <v>-38.414700000000003</v>
      </c>
      <c r="E52" s="30">
        <v>93.204899999999995</v>
      </c>
      <c r="F52" s="23">
        <v>-23.780200000000001</v>
      </c>
      <c r="G52" s="4">
        <v>220.215</v>
      </c>
      <c r="H52" s="5">
        <v>-16.0671</v>
      </c>
      <c r="I52" s="5">
        <v>221.107</v>
      </c>
      <c r="J52" s="6">
        <v>-39.575299999999999</v>
      </c>
      <c r="K52" s="20">
        <v>169.49199999999999</v>
      </c>
      <c r="L52" s="7">
        <v>-9.0570000000000004</v>
      </c>
      <c r="M52" s="1">
        <v>186.40199999999999</v>
      </c>
      <c r="N52" s="5">
        <v>-17.4682</v>
      </c>
      <c r="O52" s="2">
        <v>174.94499999999999</v>
      </c>
      <c r="P52" s="6">
        <v>-29.168500000000002</v>
      </c>
      <c r="Q52" s="20">
        <v>174.49199999999999</v>
      </c>
      <c r="R52" s="7">
        <v>-19.0319</v>
      </c>
      <c r="S52" s="4">
        <v>207.98400000000001</v>
      </c>
      <c r="T52" s="5">
        <v>-21.072500000000002</v>
      </c>
      <c r="U52" s="5">
        <v>217.72399999999999</v>
      </c>
      <c r="V52" s="6">
        <v>-32.145899999999997</v>
      </c>
      <c r="W52" s="20">
        <v>215.48</v>
      </c>
      <c r="X52" s="7">
        <v>-32.831099999999999</v>
      </c>
      <c r="Y52" s="4">
        <v>205.94800000000001</v>
      </c>
      <c r="Z52" s="5">
        <v>-36.043399999999998</v>
      </c>
      <c r="AA52" s="5">
        <v>193.49799999999999</v>
      </c>
      <c r="AB52" s="6">
        <v>-0.65059999999999996</v>
      </c>
      <c r="AC52" s="20">
        <v>253.29900000000001</v>
      </c>
      <c r="AD52" s="7">
        <v>41.2151</v>
      </c>
      <c r="AE52" s="37">
        <v>287.38400000000001</v>
      </c>
      <c r="AF52" s="39">
        <v>28.406500000000001</v>
      </c>
      <c r="AG52" s="43">
        <v>274.06599999999997</v>
      </c>
      <c r="AH52" s="45">
        <v>53.701000000000001</v>
      </c>
      <c r="AI52" s="8">
        <v>292.02699999999999</v>
      </c>
    </row>
    <row r="53" spans="1:35" x14ac:dyDescent="0.2">
      <c r="A53">
        <v>51</v>
      </c>
      <c r="B53" s="25">
        <v>-26.153099999999998</v>
      </c>
      <c r="C53" s="26">
        <v>222.91200000000001</v>
      </c>
      <c r="D53" s="29">
        <v>-39.4544</v>
      </c>
      <c r="E53" s="30">
        <v>92.568600000000004</v>
      </c>
      <c r="F53" s="23">
        <v>-25.186</v>
      </c>
      <c r="G53" s="4">
        <v>221.79</v>
      </c>
      <c r="H53" s="5">
        <v>-16.963699999999999</v>
      </c>
      <c r="I53" s="5">
        <v>221.19</v>
      </c>
      <c r="J53" s="6">
        <v>-36.321899999999999</v>
      </c>
      <c r="K53" s="20">
        <v>168.11699999999999</v>
      </c>
      <c r="L53" s="7">
        <v>-9.3888999999999996</v>
      </c>
      <c r="M53" s="1">
        <v>186.59</v>
      </c>
      <c r="N53" s="5">
        <v>-18.3247</v>
      </c>
      <c r="O53" s="2">
        <v>175.15199999999999</v>
      </c>
      <c r="P53" s="6">
        <v>-30.235700000000001</v>
      </c>
      <c r="Q53" s="20">
        <v>176.059</v>
      </c>
      <c r="R53" s="7">
        <v>-13.661199999999999</v>
      </c>
      <c r="S53" s="4">
        <v>207.577</v>
      </c>
      <c r="T53" s="5">
        <v>-20.602</v>
      </c>
      <c r="U53" s="5">
        <v>215.11500000000001</v>
      </c>
      <c r="V53" s="6">
        <v>-34.868099999999998</v>
      </c>
      <c r="W53" s="20">
        <v>222.03</v>
      </c>
      <c r="X53" s="7">
        <v>-32.849299999999999</v>
      </c>
      <c r="Y53" s="4">
        <v>204.45699999999999</v>
      </c>
      <c r="Z53" s="5">
        <v>-36.118400000000001</v>
      </c>
      <c r="AA53" s="5">
        <v>192.994</v>
      </c>
      <c r="AB53" s="6">
        <v>-0.89780000000000004</v>
      </c>
      <c r="AC53" s="20">
        <v>253.87100000000001</v>
      </c>
      <c r="AD53" s="7">
        <v>41.112000000000002</v>
      </c>
      <c r="AE53" s="37">
        <v>287.495</v>
      </c>
      <c r="AF53" s="39">
        <v>28.346</v>
      </c>
      <c r="AG53" s="43">
        <v>274.26499999999999</v>
      </c>
      <c r="AH53" s="45">
        <v>54.578600000000002</v>
      </c>
      <c r="AI53" s="8">
        <v>291.03399999999999</v>
      </c>
    </row>
    <row r="54" spans="1:35" x14ac:dyDescent="0.2">
      <c r="A54">
        <v>52</v>
      </c>
      <c r="B54" s="25">
        <v>-27.7392</v>
      </c>
      <c r="C54" s="26">
        <v>222.98400000000001</v>
      </c>
      <c r="D54" s="29">
        <v>-40.174199999999999</v>
      </c>
      <c r="E54" s="30">
        <v>91.984200000000001</v>
      </c>
      <c r="F54" s="23">
        <v>-26.591899999999999</v>
      </c>
      <c r="G54" s="4">
        <v>223.36500000000001</v>
      </c>
      <c r="H54" s="5">
        <v>-17.860299999999999</v>
      </c>
      <c r="I54" s="5">
        <v>221.27199999999999</v>
      </c>
      <c r="J54" s="6">
        <v>-26.2912</v>
      </c>
      <c r="K54" s="20">
        <v>168.43</v>
      </c>
      <c r="L54" s="7">
        <v>-9.7209000000000003</v>
      </c>
      <c r="M54" s="1">
        <v>187.435</v>
      </c>
      <c r="N54" s="5">
        <v>-9.1813000000000002</v>
      </c>
      <c r="O54" s="2">
        <v>176.167</v>
      </c>
      <c r="P54" s="6">
        <v>-31.302900000000001</v>
      </c>
      <c r="Q54" s="20">
        <v>175.786</v>
      </c>
      <c r="R54" s="7">
        <v>-4.3034999999999997</v>
      </c>
      <c r="S54" s="4">
        <v>210.37100000000001</v>
      </c>
      <c r="T54" s="5">
        <v>-17.9618</v>
      </c>
      <c r="U54" s="5">
        <v>212.506</v>
      </c>
      <c r="V54" s="6">
        <v>-34.238799999999998</v>
      </c>
      <c r="W54" s="20">
        <v>228.57900000000001</v>
      </c>
      <c r="X54" s="7">
        <v>-32.867600000000003</v>
      </c>
      <c r="Y54" s="4">
        <v>202.96600000000001</v>
      </c>
      <c r="Z54" s="5">
        <v>-36.193399999999997</v>
      </c>
      <c r="AA54" s="5">
        <v>192.49</v>
      </c>
      <c r="AB54" s="6">
        <v>-1.145</v>
      </c>
      <c r="AC54" s="20">
        <v>254.44300000000001</v>
      </c>
      <c r="AD54" s="7">
        <v>41.008800000000001</v>
      </c>
      <c r="AE54" s="37">
        <v>287.60599999999999</v>
      </c>
      <c r="AF54" s="39">
        <v>28.285499999999999</v>
      </c>
      <c r="AG54" s="43">
        <v>274.464</v>
      </c>
      <c r="AH54" s="45">
        <v>53.482399999999998</v>
      </c>
      <c r="AI54" s="8">
        <v>291.17899999999997</v>
      </c>
    </row>
    <row r="55" spans="1:35" x14ac:dyDescent="0.2">
      <c r="A55">
        <v>53</v>
      </c>
      <c r="B55" s="25">
        <v>-29.325299999999999</v>
      </c>
      <c r="C55" s="26">
        <v>223.05500000000001</v>
      </c>
      <c r="D55" s="29">
        <v>-41.8352</v>
      </c>
      <c r="E55" s="30">
        <v>91.822699999999998</v>
      </c>
      <c r="F55" s="23">
        <v>-27.997699999999998</v>
      </c>
      <c r="G55" s="4">
        <v>224.94</v>
      </c>
      <c r="H55" s="5">
        <v>-18.757000000000001</v>
      </c>
      <c r="I55" s="5">
        <v>221.35400000000001</v>
      </c>
      <c r="J55" s="6">
        <v>-17.4664</v>
      </c>
      <c r="K55" s="20">
        <v>168.34</v>
      </c>
      <c r="L55" s="7">
        <v>-5.2900000000000003E-2</v>
      </c>
      <c r="M55" s="1">
        <v>187.93899999999999</v>
      </c>
      <c r="N55" s="5">
        <v>-20.0379</v>
      </c>
      <c r="O55" s="2">
        <v>177.09399999999999</v>
      </c>
      <c r="P55" s="6">
        <v>-32.369999999999997</v>
      </c>
      <c r="Q55" s="20">
        <v>174.08099999999999</v>
      </c>
      <c r="R55" s="7">
        <v>1.6009</v>
      </c>
      <c r="S55" s="4">
        <v>209.559</v>
      </c>
      <c r="T55" s="5">
        <v>-14.526199999999999</v>
      </c>
      <c r="U55" s="5">
        <v>209.89599999999999</v>
      </c>
      <c r="V55" s="6">
        <v>-32.0535</v>
      </c>
      <c r="W55" s="20">
        <v>235.12799999999999</v>
      </c>
      <c r="X55" s="7">
        <v>-32.885899999999999</v>
      </c>
      <c r="Y55" s="4">
        <v>201.47499999999999</v>
      </c>
      <c r="Z55" s="5">
        <v>-36.268300000000004</v>
      </c>
      <c r="AA55" s="5">
        <v>191.98599999999999</v>
      </c>
      <c r="AB55" s="6">
        <v>-1.3922000000000001</v>
      </c>
      <c r="AC55" s="20">
        <v>255.01499999999999</v>
      </c>
      <c r="AD55" s="7">
        <v>40.905700000000003</v>
      </c>
      <c r="AE55" s="37">
        <v>286.19400000000002</v>
      </c>
      <c r="AF55" s="39">
        <v>28.225000000000001</v>
      </c>
      <c r="AG55" s="43">
        <v>274.66399999999999</v>
      </c>
      <c r="AH55" s="45">
        <v>51.955500000000001</v>
      </c>
      <c r="AI55" s="8">
        <v>292.82600000000002</v>
      </c>
    </row>
    <row r="56" spans="1:35" x14ac:dyDescent="0.2">
      <c r="A56">
        <v>54</v>
      </c>
      <c r="B56" s="25">
        <v>-30.911300000000001</v>
      </c>
      <c r="C56" s="26">
        <v>223.12700000000001</v>
      </c>
      <c r="D56" s="29">
        <v>-43.1312</v>
      </c>
      <c r="E56" s="30">
        <v>92.211299999999994</v>
      </c>
      <c r="F56" s="23">
        <v>-29.403600000000001</v>
      </c>
      <c r="G56" s="4">
        <v>226.51499999999999</v>
      </c>
      <c r="H56" s="5">
        <v>-19.653700000000001</v>
      </c>
      <c r="I56" s="5">
        <v>221.43600000000001</v>
      </c>
      <c r="J56" s="6">
        <v>-19.252099999999999</v>
      </c>
      <c r="K56" s="20">
        <v>168.86199999999999</v>
      </c>
      <c r="L56" s="7">
        <v>-0.38490000000000002</v>
      </c>
      <c r="M56" s="1">
        <v>188.41399999999999</v>
      </c>
      <c r="N56" s="5">
        <v>-20.894500000000001</v>
      </c>
      <c r="O56" s="2">
        <v>176.63</v>
      </c>
      <c r="P56" s="6">
        <v>-33.437199999999997</v>
      </c>
      <c r="Q56" s="20">
        <v>171.69</v>
      </c>
      <c r="R56" s="7">
        <v>3.7465000000000002</v>
      </c>
      <c r="S56" s="4">
        <v>209.434</v>
      </c>
      <c r="T56" s="5">
        <v>-15.999499999999999</v>
      </c>
      <c r="U56" s="5">
        <v>207.28700000000001</v>
      </c>
      <c r="V56" s="6">
        <v>-29.959700000000002</v>
      </c>
      <c r="W56" s="20">
        <v>241.678</v>
      </c>
      <c r="X56" s="7">
        <v>-32.904200000000003</v>
      </c>
      <c r="Y56" s="4">
        <v>220.983</v>
      </c>
      <c r="Z56" s="5">
        <v>-36.343299999999999</v>
      </c>
      <c r="AA56" s="5">
        <v>191.482</v>
      </c>
      <c r="AB56" s="6">
        <v>-1.6394</v>
      </c>
      <c r="AC56" s="20">
        <v>255.58699999999999</v>
      </c>
      <c r="AD56" s="7">
        <v>42.736199999999997</v>
      </c>
      <c r="AE56" s="37">
        <v>284.91699999999997</v>
      </c>
      <c r="AF56" s="39">
        <v>28.131499999999999</v>
      </c>
      <c r="AG56" s="43">
        <v>274.63299999999998</v>
      </c>
      <c r="AH56" s="45">
        <v>49.743499999999997</v>
      </c>
      <c r="AI56" s="8">
        <v>291.02199999999999</v>
      </c>
    </row>
    <row r="57" spans="1:35" x14ac:dyDescent="0.2">
      <c r="A57">
        <v>55</v>
      </c>
      <c r="B57" s="25">
        <v>-32.497399999999999</v>
      </c>
      <c r="C57" s="26">
        <v>224.751</v>
      </c>
      <c r="D57" s="29">
        <v>-44.423900000000003</v>
      </c>
      <c r="E57" s="30">
        <v>92.743399999999994</v>
      </c>
      <c r="F57" s="23">
        <v>-30.8094</v>
      </c>
      <c r="G57" s="4">
        <v>228.09</v>
      </c>
      <c r="H57" s="5">
        <v>-20.5503</v>
      </c>
      <c r="I57" s="5">
        <v>221.518</v>
      </c>
      <c r="J57" s="6">
        <v>-30.861799999999999</v>
      </c>
      <c r="K57" s="20">
        <v>169.96</v>
      </c>
      <c r="L57" s="7">
        <v>-0.71679999999999999</v>
      </c>
      <c r="M57" s="1">
        <v>194.815</v>
      </c>
      <c r="N57" s="5">
        <v>-21.751100000000001</v>
      </c>
      <c r="O57" s="2">
        <v>176.655</v>
      </c>
      <c r="P57" s="6">
        <v>-34.504399999999997</v>
      </c>
      <c r="Q57" s="20">
        <v>172.75299999999999</v>
      </c>
      <c r="R57" s="7">
        <v>-3.9291999999999998</v>
      </c>
      <c r="S57" s="4">
        <v>210.595</v>
      </c>
      <c r="T57" s="5">
        <v>-20.099399999999999</v>
      </c>
      <c r="U57" s="5">
        <v>204.678</v>
      </c>
      <c r="V57" s="6">
        <v>-28.413399999999999</v>
      </c>
      <c r="W57" s="20">
        <v>248.227</v>
      </c>
      <c r="X57" s="7">
        <v>-32.922499999999999</v>
      </c>
      <c r="Y57" s="4">
        <v>198.49199999999999</v>
      </c>
      <c r="Z57" s="5">
        <v>-36.418300000000002</v>
      </c>
      <c r="AA57" s="5">
        <v>190.97800000000001</v>
      </c>
      <c r="AB57" s="6">
        <v>-1.8866000000000001</v>
      </c>
      <c r="AC57" s="20">
        <v>250.94</v>
      </c>
      <c r="AD57" s="7">
        <v>44.566600000000001</v>
      </c>
      <c r="AE57" s="37">
        <v>286.93900000000002</v>
      </c>
      <c r="AF57" s="39">
        <v>28.5624</v>
      </c>
      <c r="AG57" s="43">
        <v>273.43200000000002</v>
      </c>
      <c r="AH57" s="45">
        <v>46.890599999999999</v>
      </c>
      <c r="AI57" s="8">
        <v>294.02800000000002</v>
      </c>
    </row>
    <row r="58" spans="1:35" x14ac:dyDescent="0.2">
      <c r="A58">
        <v>56</v>
      </c>
      <c r="B58" s="25">
        <v>-34.083500000000001</v>
      </c>
      <c r="C58" s="26">
        <v>226.376</v>
      </c>
      <c r="D58" s="29">
        <v>-44.312600000000003</v>
      </c>
      <c r="E58" s="30">
        <v>93.433999999999997</v>
      </c>
      <c r="F58" s="23">
        <v>-32.215299999999999</v>
      </c>
      <c r="G58" s="4">
        <v>229.66399999999999</v>
      </c>
      <c r="H58" s="5">
        <v>-24.6859</v>
      </c>
      <c r="I58" s="5">
        <v>221.601</v>
      </c>
      <c r="J58" s="6">
        <v>-39.781599999999997</v>
      </c>
      <c r="K58" s="20">
        <v>169.733</v>
      </c>
      <c r="L58" s="7">
        <v>-1.0488</v>
      </c>
      <c r="M58" s="1">
        <v>206.005</v>
      </c>
      <c r="N58" s="5">
        <v>-22.607700000000001</v>
      </c>
      <c r="O58" s="2">
        <v>176.85</v>
      </c>
      <c r="P58" s="6">
        <v>-35.5715</v>
      </c>
      <c r="Q58" s="20">
        <v>173.27600000000001</v>
      </c>
      <c r="R58" s="7">
        <v>-10.108000000000001</v>
      </c>
      <c r="S58" s="4">
        <v>211.09200000000001</v>
      </c>
      <c r="T58" s="5">
        <v>-22.1004</v>
      </c>
      <c r="U58" s="5">
        <v>202.06899999999999</v>
      </c>
      <c r="V58" s="6">
        <v>-28.331399999999999</v>
      </c>
      <c r="W58" s="20">
        <v>254.77699999999999</v>
      </c>
      <c r="X58" s="7">
        <v>-32.940800000000003</v>
      </c>
      <c r="Y58" s="4">
        <v>197.001</v>
      </c>
      <c r="Z58" s="5">
        <v>-36.493299999999998</v>
      </c>
      <c r="AA58" s="5">
        <v>190.47399999999999</v>
      </c>
      <c r="AB58" s="6">
        <v>-2.1337999999999999</v>
      </c>
      <c r="AC58" s="20">
        <v>246.29300000000001</v>
      </c>
      <c r="AD58" s="7">
        <v>46.397100000000002</v>
      </c>
      <c r="AE58" s="37">
        <v>288.96100000000001</v>
      </c>
      <c r="AF58" s="39">
        <v>29.382300000000001</v>
      </c>
      <c r="AG58" s="43">
        <v>273.49400000000003</v>
      </c>
      <c r="AH58" s="45">
        <v>45.335799999999999</v>
      </c>
      <c r="AI58" s="8">
        <v>301.56900000000002</v>
      </c>
    </row>
    <row r="59" spans="1:35" x14ac:dyDescent="0.2">
      <c r="A59">
        <v>57</v>
      </c>
      <c r="B59" s="25">
        <v>-34.2273</v>
      </c>
      <c r="C59" s="26">
        <v>228</v>
      </c>
      <c r="D59" s="29">
        <v>-43.723100000000002</v>
      </c>
      <c r="E59" s="30">
        <v>95.59</v>
      </c>
      <c r="F59" s="23">
        <v>-33.621099999999998</v>
      </c>
      <c r="G59" s="4">
        <v>231.239</v>
      </c>
      <c r="H59" s="5">
        <v>-25.174499999999998</v>
      </c>
      <c r="I59" s="5">
        <v>221.68299999999999</v>
      </c>
      <c r="J59" s="6">
        <v>-43.378900000000002</v>
      </c>
      <c r="K59" s="20">
        <v>169.029</v>
      </c>
      <c r="L59" s="7">
        <v>-1.3808</v>
      </c>
      <c r="M59" s="1">
        <v>211.98599999999999</v>
      </c>
      <c r="N59" s="5">
        <v>-23.464200000000002</v>
      </c>
      <c r="O59" s="2">
        <v>176.83099999999999</v>
      </c>
      <c r="P59" s="6">
        <v>-36.6387</v>
      </c>
      <c r="Q59" s="20">
        <v>171.45</v>
      </c>
      <c r="R59" s="7">
        <v>-14.5176</v>
      </c>
      <c r="S59" s="4">
        <v>211.286</v>
      </c>
      <c r="T59" s="5">
        <v>-20.616099999999999</v>
      </c>
      <c r="U59" s="5">
        <v>199.459</v>
      </c>
      <c r="V59" s="6">
        <v>-31.459800000000001</v>
      </c>
      <c r="W59" s="20">
        <v>261.32600000000002</v>
      </c>
      <c r="X59" s="7">
        <v>-32.959000000000003</v>
      </c>
      <c r="Y59" s="4">
        <v>195.51</v>
      </c>
      <c r="Z59" s="5">
        <v>-36.568300000000001</v>
      </c>
      <c r="AA59" s="5">
        <v>189.97</v>
      </c>
      <c r="AB59" s="6">
        <v>-2.3809999999999998</v>
      </c>
      <c r="AC59" s="20">
        <v>241.64599999999999</v>
      </c>
      <c r="AD59" s="7">
        <v>48.227600000000002</v>
      </c>
      <c r="AE59" s="37">
        <v>290.983</v>
      </c>
      <c r="AF59" s="39">
        <v>31.136500000000002</v>
      </c>
      <c r="AG59" s="43">
        <v>274.08699999999999</v>
      </c>
      <c r="AH59" s="45">
        <v>43.901800000000001</v>
      </c>
      <c r="AI59" s="8">
        <v>311.06099999999998</v>
      </c>
    </row>
    <row r="60" spans="1:35" x14ac:dyDescent="0.2">
      <c r="A60">
        <v>58</v>
      </c>
      <c r="B60" s="25">
        <v>-34.522500000000001</v>
      </c>
      <c r="C60" s="26">
        <v>229.625</v>
      </c>
      <c r="D60" s="29">
        <v>-41.019399999999997</v>
      </c>
      <c r="E60" s="30">
        <v>96.290899999999993</v>
      </c>
      <c r="F60" s="23">
        <v>-37.387599999999999</v>
      </c>
      <c r="G60" s="4">
        <v>232.81399999999999</v>
      </c>
      <c r="H60" s="5">
        <v>-25.5837</v>
      </c>
      <c r="I60" s="5">
        <v>221.76499999999999</v>
      </c>
      <c r="J60" s="6">
        <v>-45.7622</v>
      </c>
      <c r="K60" s="20">
        <v>168.12700000000001</v>
      </c>
      <c r="L60" s="7">
        <v>-1.7128000000000001</v>
      </c>
      <c r="M60" s="1">
        <v>222.018</v>
      </c>
      <c r="N60" s="5">
        <v>-24.320799999999998</v>
      </c>
      <c r="O60" s="2">
        <v>177.48699999999999</v>
      </c>
      <c r="P60" s="6">
        <v>-37.7059</v>
      </c>
      <c r="Q60" s="20">
        <v>168.191</v>
      </c>
      <c r="R60" s="7">
        <v>-19.3856</v>
      </c>
      <c r="S60" s="4">
        <v>214.57</v>
      </c>
      <c r="T60" s="5">
        <v>-15.4785</v>
      </c>
      <c r="U60" s="5">
        <v>196.85</v>
      </c>
      <c r="V60" s="6">
        <v>-32.606900000000003</v>
      </c>
      <c r="W60" s="20">
        <v>267.875</v>
      </c>
      <c r="X60" s="7">
        <v>-32.9773</v>
      </c>
      <c r="Y60" s="4">
        <v>194.01900000000001</v>
      </c>
      <c r="Z60" s="5">
        <v>-36.643300000000004</v>
      </c>
      <c r="AA60" s="5">
        <v>186.48699999999999</v>
      </c>
      <c r="AB60" s="6">
        <v>-2.6282000000000001</v>
      </c>
      <c r="AC60" s="20">
        <v>237</v>
      </c>
      <c r="AD60" s="7">
        <v>50.058100000000003</v>
      </c>
      <c r="AE60" s="37">
        <v>293.005</v>
      </c>
      <c r="AF60" s="39">
        <v>31.212800000000001</v>
      </c>
      <c r="AG60" s="43">
        <v>274.255</v>
      </c>
      <c r="AH60" s="45">
        <v>42.767699999999998</v>
      </c>
      <c r="AI60" s="8">
        <v>313.61399999999998</v>
      </c>
    </row>
    <row r="61" spans="1:35" x14ac:dyDescent="0.2">
      <c r="A61">
        <v>59</v>
      </c>
      <c r="B61" s="25">
        <v>-35.380099999999999</v>
      </c>
      <c r="C61" s="26">
        <v>231.249</v>
      </c>
      <c r="D61" s="29">
        <v>-40.036799999999999</v>
      </c>
      <c r="E61" s="30">
        <v>96.203999999999994</v>
      </c>
      <c r="F61" s="23">
        <v>-45.4071</v>
      </c>
      <c r="G61" s="4">
        <v>234.38900000000001</v>
      </c>
      <c r="H61" s="5">
        <v>-25.956900000000001</v>
      </c>
      <c r="I61" s="5">
        <v>222.636</v>
      </c>
      <c r="J61" s="6">
        <v>-47.310200000000002</v>
      </c>
      <c r="K61" s="20">
        <v>167.56800000000001</v>
      </c>
      <c r="L61" s="7">
        <v>-2.0447000000000002</v>
      </c>
      <c r="M61" s="1">
        <v>231.648</v>
      </c>
      <c r="N61" s="5">
        <v>-25.177399999999999</v>
      </c>
      <c r="O61" s="2">
        <v>176.54400000000001</v>
      </c>
      <c r="P61" s="6">
        <v>-38.773000000000003</v>
      </c>
      <c r="Q61" s="20">
        <v>167.46299999999999</v>
      </c>
      <c r="R61" s="7">
        <v>-23.038599999999999</v>
      </c>
      <c r="S61" s="4">
        <v>211.46899999999999</v>
      </c>
      <c r="T61" s="5">
        <v>-10.5412</v>
      </c>
      <c r="U61" s="5">
        <v>192.41900000000001</v>
      </c>
      <c r="V61" s="6">
        <v>-30.799499999999998</v>
      </c>
      <c r="W61" s="20">
        <v>274.42500000000001</v>
      </c>
      <c r="X61" s="7">
        <v>-32.995600000000003</v>
      </c>
      <c r="Y61" s="4">
        <v>192.52799999999999</v>
      </c>
      <c r="Z61" s="5">
        <v>-36.718299999999999</v>
      </c>
      <c r="AA61" s="5">
        <v>183.00299999999999</v>
      </c>
      <c r="AB61" s="6">
        <v>-2.8754</v>
      </c>
      <c r="AC61" s="20">
        <v>232.35300000000001</v>
      </c>
      <c r="AD61" s="7">
        <v>51.888500000000001</v>
      </c>
      <c r="AE61" s="37">
        <v>295.02699999999999</v>
      </c>
      <c r="AF61" s="39">
        <v>30.003900000000002</v>
      </c>
      <c r="AG61" s="43">
        <v>273.93700000000001</v>
      </c>
      <c r="AH61" s="45">
        <v>41.049599999999998</v>
      </c>
      <c r="AI61" s="8">
        <v>312.25400000000002</v>
      </c>
    </row>
    <row r="62" spans="1:35" x14ac:dyDescent="0.2">
      <c r="A62">
        <v>60</v>
      </c>
      <c r="B62" s="25">
        <v>-35.085700000000003</v>
      </c>
      <c r="C62" s="26">
        <v>232.874</v>
      </c>
      <c r="D62" s="29">
        <v>-39.683300000000003</v>
      </c>
      <c r="E62" s="30">
        <v>96.381900000000002</v>
      </c>
      <c r="F62" s="23">
        <v>-48.280799999999999</v>
      </c>
      <c r="G62" s="4">
        <v>235.964</v>
      </c>
      <c r="H62" s="5">
        <v>-26.752199999999998</v>
      </c>
      <c r="I62" s="5">
        <v>222.70099999999999</v>
      </c>
      <c r="J62" s="6">
        <v>-45.658700000000003</v>
      </c>
      <c r="K62" s="20">
        <v>169.822</v>
      </c>
      <c r="L62" s="7">
        <v>-2.3767</v>
      </c>
      <c r="M62" s="1">
        <v>235.874</v>
      </c>
      <c r="N62" s="5">
        <v>-26.033999999999999</v>
      </c>
      <c r="O62" s="2">
        <v>177.48099999999999</v>
      </c>
      <c r="P62" s="6">
        <v>-39.840200000000003</v>
      </c>
      <c r="Q62" s="20">
        <v>168.875</v>
      </c>
      <c r="R62" s="7">
        <v>-24.281400000000001</v>
      </c>
      <c r="S62" s="4">
        <v>210.05099999999999</v>
      </c>
      <c r="T62" s="5">
        <v>-9.4933999999999994</v>
      </c>
      <c r="U62" s="5">
        <v>188.631</v>
      </c>
      <c r="V62" s="6">
        <v>-28.968499999999999</v>
      </c>
      <c r="W62" s="20">
        <v>280.97399999999999</v>
      </c>
      <c r="X62" s="7">
        <v>-33.0139</v>
      </c>
      <c r="Y62" s="4">
        <v>191.03700000000001</v>
      </c>
      <c r="Z62" s="5">
        <v>-36.793300000000002</v>
      </c>
      <c r="AA62" s="5">
        <v>179.51900000000001</v>
      </c>
      <c r="AB62" s="6">
        <v>-3.1225999999999998</v>
      </c>
      <c r="AC62" s="20">
        <v>227.70599999999999</v>
      </c>
      <c r="AD62" s="7">
        <v>53.719000000000001</v>
      </c>
      <c r="AE62" s="37">
        <v>297.04899999999998</v>
      </c>
      <c r="AF62" s="39">
        <v>29.734300000000001</v>
      </c>
      <c r="AG62" s="43">
        <v>274.25599999999997</v>
      </c>
      <c r="AH62" s="45">
        <v>40.9467</v>
      </c>
      <c r="AI62" s="8">
        <v>309.46300000000002</v>
      </c>
    </row>
    <row r="63" spans="1:35" x14ac:dyDescent="0.2">
      <c r="B63" s="25">
        <f>AVERAGE(B2:B62)</f>
        <v>-26.498085245901638</v>
      </c>
      <c r="C63" s="26">
        <f t="shared" ref="C63" si="0">AVERAGE(C2:C62)</f>
        <v>222.32467213114757</v>
      </c>
      <c r="D63" s="29">
        <f t="shared" ref="D63:E63" si="1">AVERAGE(D2:D62)</f>
        <v>-34.696377049180327</v>
      </c>
      <c r="E63" s="30">
        <f t="shared" si="1"/>
        <v>94.372001639344262</v>
      </c>
      <c r="F63" s="23">
        <f t="shared" ref="F63" si="2">AVERAGE(F2:F62)</f>
        <v>-15.643425573770489</v>
      </c>
      <c r="G63" s="4">
        <f t="shared" ref="G63" si="3">AVERAGE(G2:G62)</f>
        <v>213.57959016393443</v>
      </c>
      <c r="H63" s="5">
        <f t="shared" ref="H63" si="4">AVERAGE(H2:H62)</f>
        <v>-15.445427868852461</v>
      </c>
      <c r="I63" s="5">
        <f t="shared" ref="I63" si="5">AVERAGE(I2:I62)</f>
        <v>220.04486885245896</v>
      </c>
      <c r="J63" s="6">
        <f>AVERAGE(J2:J62)</f>
        <v>-42.634360655737709</v>
      </c>
      <c r="K63" s="20">
        <f>AVERAGE(K2:K62)</f>
        <v>189.38831147540986</v>
      </c>
      <c r="L63" s="7">
        <f t="shared" ref="L63:Q63" si="6">AVERAGE(L2:L62)</f>
        <v>-4.1405819672131141</v>
      </c>
      <c r="M63" s="4">
        <f t="shared" si="6"/>
        <v>189.19542622950817</v>
      </c>
      <c r="N63" s="5">
        <f t="shared" si="6"/>
        <v>-9.6894639344262323</v>
      </c>
      <c r="O63" s="5">
        <f t="shared" si="6"/>
        <v>176.93780327868845</v>
      </c>
      <c r="P63" s="6">
        <f t="shared" si="6"/>
        <v>-19.912278803278685</v>
      </c>
      <c r="Q63" s="20">
        <f t="shared" si="6"/>
        <v>167.65452459016393</v>
      </c>
      <c r="R63" s="7">
        <f t="shared" ref="R63" si="7">AVERAGE(R2:R62)</f>
        <v>-18.046391803278688</v>
      </c>
      <c r="S63" s="4">
        <f t="shared" ref="S63" si="8">AVERAGE(S2:S62)</f>
        <v>209.27318032786874</v>
      </c>
      <c r="T63" s="5">
        <f t="shared" ref="T63:AA63" si="9">AVERAGE(T2:T62)</f>
        <v>-1.7253163934426221</v>
      </c>
      <c r="U63" s="5">
        <f t="shared" si="9"/>
        <v>219.95103278688526</v>
      </c>
      <c r="V63" s="6">
        <f t="shared" si="9"/>
        <v>-7.9869147540983656</v>
      </c>
      <c r="W63" s="20">
        <f t="shared" si="9"/>
        <v>212.45401639344266</v>
      </c>
      <c r="X63" s="7">
        <f t="shared" si="9"/>
        <v>-32.227775409836063</v>
      </c>
      <c r="Y63" s="4">
        <f t="shared" si="9"/>
        <v>195.19429508196731</v>
      </c>
      <c r="Z63" s="5">
        <f t="shared" si="9"/>
        <v>-34.543500000000002</v>
      </c>
      <c r="AA63" s="5">
        <f t="shared" si="9"/>
        <v>205.61121311475409</v>
      </c>
      <c r="AB63" s="6">
        <f t="shared" ref="AB63" si="10">AVERAGE(AB2:AB62)</f>
        <v>4.2934000000000001</v>
      </c>
      <c r="AC63" s="20">
        <f t="shared" ref="AC63:AI63" si="11">AVERAGE(AC2:AC62)</f>
        <v>240.06395081967213</v>
      </c>
      <c r="AD63" s="7">
        <f t="shared" si="11"/>
        <v>44.165160655737708</v>
      </c>
      <c r="AE63" s="37">
        <f t="shared" si="11"/>
        <v>285.44675409836054</v>
      </c>
      <c r="AF63" s="39">
        <f t="shared" si="11"/>
        <v>29.780099999999997</v>
      </c>
      <c r="AG63" s="43">
        <f t="shared" si="11"/>
        <v>270.84609836065579</v>
      </c>
      <c r="AH63" s="45">
        <f t="shared" si="11"/>
        <v>44.605772131147525</v>
      </c>
      <c r="AI63" s="8">
        <f t="shared" si="11"/>
        <v>293.49357377049182</v>
      </c>
    </row>
    <row r="64" spans="1:35" ht="16" thickBot="1" x14ac:dyDescent="0.25">
      <c r="B64" s="27"/>
      <c r="C64" s="28">
        <f>C63-B63</f>
        <v>248.82275737704921</v>
      </c>
      <c r="D64" s="31"/>
      <c r="E64" s="32">
        <f t="shared" ref="E64" si="12">E63-D63</f>
        <v>129.0683786885246</v>
      </c>
      <c r="F64" s="24"/>
      <c r="G64" s="10">
        <f t="shared" ref="G64" si="13">G63-F63</f>
        <v>229.22301573770491</v>
      </c>
      <c r="H64" s="11"/>
      <c r="I64" s="11">
        <f t="shared" ref="I64" si="14">I63-H63</f>
        <v>235.49029672131141</v>
      </c>
      <c r="J64" s="12"/>
      <c r="K64" s="21">
        <f>K63-J63</f>
        <v>232.02267213114757</v>
      </c>
      <c r="L64" s="9"/>
      <c r="M64" s="10">
        <f t="shared" ref="M64" si="15">M63-L63</f>
        <v>193.33600819672128</v>
      </c>
      <c r="N64" s="11"/>
      <c r="O64" s="11">
        <f t="shared" ref="O64" si="16">O63-N63</f>
        <v>186.62726721311469</v>
      </c>
      <c r="P64" s="12"/>
      <c r="Q64" s="21">
        <f t="shared" ref="Q64" si="17">Q63-P63</f>
        <v>187.56680339344263</v>
      </c>
      <c r="R64" s="9"/>
      <c r="S64" s="10">
        <f t="shared" ref="S64" si="18">S63-R63</f>
        <v>227.31957213114742</v>
      </c>
      <c r="T64" s="11"/>
      <c r="U64" s="11">
        <f t="shared" ref="U64" si="19">U63-T63</f>
        <v>221.67634918032789</v>
      </c>
      <c r="V64" s="12"/>
      <c r="W64" s="21">
        <f t="shared" ref="W64:Y64" si="20">W63-V63</f>
        <v>220.44093114754102</v>
      </c>
      <c r="X64" s="9"/>
      <c r="Y64" s="10">
        <f t="shared" si="20"/>
        <v>227.42207049180337</v>
      </c>
      <c r="Z64" s="11"/>
      <c r="AA64" s="11">
        <f t="shared" ref="AA64" si="21">AA63-Z63</f>
        <v>240.15471311475409</v>
      </c>
      <c r="AB64" s="12"/>
      <c r="AC64" s="21">
        <f t="shared" ref="AC64" si="22">AC63-AB63</f>
        <v>235.77055081967214</v>
      </c>
      <c r="AD64" s="9"/>
      <c r="AE64" s="38">
        <f t="shared" ref="AE64" si="23">AE63-AD63</f>
        <v>241.28159344262284</v>
      </c>
      <c r="AF64" s="40"/>
      <c r="AG64" s="44">
        <f t="shared" ref="AG64" si="24">AG63-AF63</f>
        <v>241.06599836065578</v>
      </c>
      <c r="AH64" s="46"/>
      <c r="AI64" s="13">
        <f t="shared" ref="AI64" si="25">AI63-AH63</f>
        <v>248.8878016393443</v>
      </c>
    </row>
    <row r="67" spans="12:15" x14ac:dyDescent="0.2">
      <c r="L67">
        <v>0</v>
      </c>
      <c r="M67">
        <v>195.84899999999999</v>
      </c>
      <c r="N67">
        <v>0</v>
      </c>
      <c r="O67">
        <v>189.48400000000001</v>
      </c>
    </row>
    <row r="68" spans="12:15" x14ac:dyDescent="0.2">
      <c r="L68">
        <v>1</v>
      </c>
      <c r="M68">
        <v>188.27799999999999</v>
      </c>
      <c r="N68">
        <v>1</v>
      </c>
      <c r="O68">
        <v>182.39099999999999</v>
      </c>
    </row>
    <row r="69" spans="12:15" x14ac:dyDescent="0.2">
      <c r="L69">
        <v>2</v>
      </c>
      <c r="M69">
        <v>183.82900000000001</v>
      </c>
      <c r="N69">
        <v>2</v>
      </c>
      <c r="O69">
        <v>177.85300000000001</v>
      </c>
    </row>
    <row r="70" spans="12:15" x14ac:dyDescent="0.2">
      <c r="L70">
        <v>3</v>
      </c>
      <c r="M70">
        <v>181.81800000000001</v>
      </c>
      <c r="N70">
        <v>3</v>
      </c>
      <c r="O70">
        <v>176.47</v>
      </c>
    </row>
    <row r="71" spans="12:15" x14ac:dyDescent="0.2">
      <c r="L71">
        <v>4</v>
      </c>
      <c r="M71">
        <v>182.99799999999999</v>
      </c>
      <c r="N71">
        <v>4</v>
      </c>
      <c r="O71">
        <v>177.28</v>
      </c>
    </row>
    <row r="72" spans="12:15" x14ac:dyDescent="0.2">
      <c r="L72">
        <v>5</v>
      </c>
      <c r="M72">
        <v>187.39099999999999</v>
      </c>
      <c r="N72">
        <v>5</v>
      </c>
      <c r="O72">
        <v>178.56899999999999</v>
      </c>
    </row>
    <row r="73" spans="12:15" x14ac:dyDescent="0.2">
      <c r="L73">
        <v>6</v>
      </c>
      <c r="M73">
        <v>183.76900000000001</v>
      </c>
      <c r="N73">
        <v>6</v>
      </c>
      <c r="O73">
        <v>176.46199999999999</v>
      </c>
    </row>
    <row r="74" spans="12:15" x14ac:dyDescent="0.2">
      <c r="L74">
        <v>7</v>
      </c>
      <c r="M74">
        <v>182.9</v>
      </c>
      <c r="N74">
        <v>7</v>
      </c>
      <c r="O74">
        <v>172.78899999999999</v>
      </c>
    </row>
    <row r="75" spans="12:15" x14ac:dyDescent="0.2">
      <c r="L75">
        <v>8</v>
      </c>
      <c r="M75">
        <v>182.75299999999999</v>
      </c>
      <c r="N75">
        <v>8</v>
      </c>
      <c r="O75">
        <v>171.28299999999999</v>
      </c>
    </row>
    <row r="76" spans="12:15" x14ac:dyDescent="0.2">
      <c r="L76">
        <v>9</v>
      </c>
      <c r="M76">
        <v>182.221</v>
      </c>
      <c r="N76">
        <v>9</v>
      </c>
      <c r="O76">
        <v>170.434</v>
      </c>
    </row>
    <row r="77" spans="12:15" x14ac:dyDescent="0.2">
      <c r="L77">
        <v>10</v>
      </c>
      <c r="M77">
        <v>182.374</v>
      </c>
      <c r="N77">
        <v>10</v>
      </c>
      <c r="O77">
        <v>171.97499999999999</v>
      </c>
    </row>
    <row r="78" spans="12:15" x14ac:dyDescent="0.2">
      <c r="L78">
        <v>11</v>
      </c>
      <c r="M78">
        <v>181.822</v>
      </c>
      <c r="N78">
        <v>11</v>
      </c>
      <c r="O78">
        <v>171.67500000000001</v>
      </c>
    </row>
    <row r="79" spans="12:15" x14ac:dyDescent="0.2">
      <c r="L79">
        <v>12</v>
      </c>
      <c r="M79">
        <v>182.136</v>
      </c>
      <c r="N79">
        <v>12</v>
      </c>
      <c r="O79">
        <v>174.239</v>
      </c>
    </row>
    <row r="80" spans="12:15" x14ac:dyDescent="0.2">
      <c r="L80">
        <v>13</v>
      </c>
      <c r="M80">
        <v>181.39099999999999</v>
      </c>
      <c r="N80">
        <v>13</v>
      </c>
      <c r="O80">
        <v>174.81800000000001</v>
      </c>
    </row>
    <row r="81" spans="12:15" x14ac:dyDescent="0.2">
      <c r="L81">
        <v>14</v>
      </c>
      <c r="M81">
        <v>182.51300000000001</v>
      </c>
      <c r="N81">
        <v>14</v>
      </c>
      <c r="O81">
        <v>172.83199999999999</v>
      </c>
    </row>
    <row r="82" spans="12:15" x14ac:dyDescent="0.2">
      <c r="L82">
        <v>15</v>
      </c>
      <c r="M82">
        <v>182.70400000000001</v>
      </c>
      <c r="N82">
        <v>15</v>
      </c>
      <c r="O82">
        <v>171.423</v>
      </c>
    </row>
    <row r="83" spans="12:15" x14ac:dyDescent="0.2">
      <c r="L83">
        <v>16</v>
      </c>
      <c r="M83">
        <v>183.64099999999999</v>
      </c>
      <c r="N83">
        <v>16</v>
      </c>
      <c r="O83">
        <v>170.51599999999999</v>
      </c>
    </row>
    <row r="84" spans="12:15" x14ac:dyDescent="0.2">
      <c r="L84">
        <v>17</v>
      </c>
      <c r="M84">
        <v>186.73699999999999</v>
      </c>
      <c r="N84">
        <v>17</v>
      </c>
      <c r="O84">
        <v>171.374</v>
      </c>
    </row>
    <row r="85" spans="12:15" x14ac:dyDescent="0.2">
      <c r="L85">
        <v>18</v>
      </c>
      <c r="M85">
        <v>188.59899999999999</v>
      </c>
      <c r="N85">
        <v>18</v>
      </c>
      <c r="O85">
        <v>174.547</v>
      </c>
    </row>
    <row r="86" spans="12:15" x14ac:dyDescent="0.2">
      <c r="L86">
        <v>19</v>
      </c>
      <c r="M86">
        <v>188.941</v>
      </c>
      <c r="N86">
        <v>19</v>
      </c>
      <c r="O86">
        <v>175.93299999999999</v>
      </c>
    </row>
    <row r="87" spans="12:15" x14ac:dyDescent="0.2">
      <c r="L87">
        <v>20</v>
      </c>
      <c r="M87">
        <v>189.876</v>
      </c>
      <c r="N87">
        <v>20</v>
      </c>
      <c r="O87">
        <v>176.024</v>
      </c>
    </row>
    <row r="88" spans="12:15" x14ac:dyDescent="0.2">
      <c r="L88">
        <v>21</v>
      </c>
      <c r="M88">
        <v>190.398</v>
      </c>
      <c r="N88">
        <v>21</v>
      </c>
      <c r="O88">
        <v>177.31299999999999</v>
      </c>
    </row>
    <row r="89" spans="12:15" x14ac:dyDescent="0.2">
      <c r="L89">
        <v>22</v>
      </c>
      <c r="M89">
        <v>187.471</v>
      </c>
      <c r="N89">
        <v>22</v>
      </c>
      <c r="O89">
        <v>176.05099999999999</v>
      </c>
    </row>
    <row r="90" spans="12:15" x14ac:dyDescent="0.2">
      <c r="L90">
        <v>23</v>
      </c>
      <c r="M90">
        <v>185.60900000000001</v>
      </c>
      <c r="N90">
        <v>23</v>
      </c>
      <c r="O90">
        <v>174.45699999999999</v>
      </c>
    </row>
    <row r="91" spans="12:15" x14ac:dyDescent="0.2">
      <c r="L91">
        <v>24</v>
      </c>
      <c r="M91">
        <v>184.458</v>
      </c>
      <c r="N91">
        <v>24</v>
      </c>
      <c r="O91">
        <v>173.214</v>
      </c>
    </row>
    <row r="92" spans="12:15" x14ac:dyDescent="0.2">
      <c r="L92">
        <v>25</v>
      </c>
      <c r="M92">
        <v>183.92500000000001</v>
      </c>
      <c r="N92">
        <v>25</v>
      </c>
      <c r="O92">
        <v>173.30199999999999</v>
      </c>
    </row>
    <row r="93" spans="12:15" x14ac:dyDescent="0.2">
      <c r="L93">
        <v>26</v>
      </c>
      <c r="M93">
        <v>184.178</v>
      </c>
      <c r="N93">
        <v>26</v>
      </c>
      <c r="O93">
        <v>172.68199999999999</v>
      </c>
    </row>
    <row r="94" spans="12:15" x14ac:dyDescent="0.2">
      <c r="L94">
        <v>27</v>
      </c>
      <c r="M94">
        <v>183.99</v>
      </c>
      <c r="N94">
        <v>27</v>
      </c>
      <c r="O94">
        <v>173.672</v>
      </c>
    </row>
    <row r="95" spans="12:15" x14ac:dyDescent="0.2">
      <c r="L95">
        <v>28</v>
      </c>
      <c r="M95">
        <v>185.56200000000001</v>
      </c>
      <c r="N95">
        <v>28</v>
      </c>
      <c r="O95">
        <v>177.70400000000001</v>
      </c>
    </row>
    <row r="96" spans="12:15" x14ac:dyDescent="0.2">
      <c r="L96">
        <v>29</v>
      </c>
      <c r="M96">
        <v>185.714</v>
      </c>
      <c r="N96">
        <v>29</v>
      </c>
      <c r="O96">
        <v>178.81899999999999</v>
      </c>
    </row>
    <row r="97" spans="12:15" x14ac:dyDescent="0.2">
      <c r="L97">
        <v>30</v>
      </c>
      <c r="M97">
        <v>186.24700000000001</v>
      </c>
      <c r="N97">
        <v>30</v>
      </c>
      <c r="O97">
        <v>177.92699999999999</v>
      </c>
    </row>
    <row r="98" spans="12:15" x14ac:dyDescent="0.2">
      <c r="L98">
        <v>31</v>
      </c>
      <c r="M98">
        <v>186.63800000000001</v>
      </c>
      <c r="N98">
        <v>31</v>
      </c>
      <c r="O98">
        <v>175.405</v>
      </c>
    </row>
    <row r="99" spans="12:15" x14ac:dyDescent="0.2">
      <c r="L99">
        <v>32</v>
      </c>
      <c r="M99">
        <v>185.87799999999999</v>
      </c>
      <c r="N99">
        <v>32</v>
      </c>
      <c r="O99">
        <v>173.624</v>
      </c>
    </row>
    <row r="100" spans="12:15" x14ac:dyDescent="0.2">
      <c r="L100">
        <v>33</v>
      </c>
      <c r="M100">
        <v>185.98099999999999</v>
      </c>
      <c r="N100">
        <v>33</v>
      </c>
      <c r="O100">
        <v>172.89400000000001</v>
      </c>
    </row>
    <row r="101" spans="12:15" x14ac:dyDescent="0.2">
      <c r="L101">
        <v>34</v>
      </c>
      <c r="M101">
        <v>185.13399999999999</v>
      </c>
      <c r="N101">
        <v>34</v>
      </c>
      <c r="O101">
        <v>172.744</v>
      </c>
    </row>
    <row r="102" spans="12:15" x14ac:dyDescent="0.2">
      <c r="L102">
        <v>35</v>
      </c>
      <c r="M102">
        <v>185.27099999999999</v>
      </c>
      <c r="N102">
        <v>35</v>
      </c>
      <c r="O102">
        <v>173.256</v>
      </c>
    </row>
    <row r="103" spans="12:15" x14ac:dyDescent="0.2">
      <c r="L103">
        <v>36</v>
      </c>
      <c r="M103">
        <v>185.06800000000001</v>
      </c>
      <c r="N103">
        <v>36</v>
      </c>
      <c r="O103">
        <v>173.16300000000001</v>
      </c>
    </row>
    <row r="104" spans="12:15" x14ac:dyDescent="0.2">
      <c r="L104">
        <v>37</v>
      </c>
      <c r="M104">
        <v>185.62899999999999</v>
      </c>
      <c r="N104">
        <v>37</v>
      </c>
      <c r="O104">
        <v>174.905</v>
      </c>
    </row>
    <row r="105" spans="12:15" x14ac:dyDescent="0.2">
      <c r="L105">
        <v>38</v>
      </c>
      <c r="M105">
        <v>185.31700000000001</v>
      </c>
      <c r="N105">
        <v>38</v>
      </c>
      <c r="O105">
        <v>183.143</v>
      </c>
    </row>
    <row r="106" spans="12:15" x14ac:dyDescent="0.2">
      <c r="L106">
        <v>39</v>
      </c>
      <c r="M106">
        <v>186.297</v>
      </c>
      <c r="N106">
        <v>39</v>
      </c>
      <c r="O106">
        <v>204.33099999999999</v>
      </c>
    </row>
    <row r="107" spans="12:15" x14ac:dyDescent="0.2">
      <c r="L107">
        <v>40</v>
      </c>
      <c r="M107">
        <v>188.876</v>
      </c>
      <c r="N107">
        <v>40</v>
      </c>
      <c r="O107">
        <v>202.947</v>
      </c>
    </row>
    <row r="108" spans="12:15" x14ac:dyDescent="0.2">
      <c r="L108">
        <v>41</v>
      </c>
      <c r="M108">
        <v>194.80500000000001</v>
      </c>
      <c r="N108">
        <v>41</v>
      </c>
      <c r="O108">
        <v>191.291</v>
      </c>
    </row>
    <row r="109" spans="12:15" x14ac:dyDescent="0.2">
      <c r="L109">
        <v>42</v>
      </c>
      <c r="M109">
        <v>195.554</v>
      </c>
      <c r="N109">
        <v>42</v>
      </c>
      <c r="O109">
        <v>184.512</v>
      </c>
    </row>
    <row r="110" spans="12:15" x14ac:dyDescent="0.2">
      <c r="L110">
        <v>43</v>
      </c>
      <c r="M110">
        <v>190.45</v>
      </c>
      <c r="N110">
        <v>43</v>
      </c>
      <c r="O110">
        <v>180.78299999999999</v>
      </c>
    </row>
    <row r="111" spans="12:15" x14ac:dyDescent="0.2">
      <c r="L111">
        <v>44</v>
      </c>
      <c r="M111">
        <v>189.04300000000001</v>
      </c>
      <c r="N111">
        <v>44</v>
      </c>
      <c r="O111">
        <v>178.114</v>
      </c>
    </row>
    <row r="112" spans="12:15" x14ac:dyDescent="0.2">
      <c r="L112">
        <v>45</v>
      </c>
      <c r="M112">
        <v>187.44200000000001</v>
      </c>
      <c r="N112">
        <v>45</v>
      </c>
      <c r="O112">
        <v>176.251</v>
      </c>
    </row>
    <row r="113" spans="12:15" x14ac:dyDescent="0.2">
      <c r="L113">
        <v>46</v>
      </c>
      <c r="M113">
        <v>185.977</v>
      </c>
      <c r="N113">
        <v>46</v>
      </c>
      <c r="O113">
        <v>175.221</v>
      </c>
    </row>
    <row r="114" spans="12:15" x14ac:dyDescent="0.2">
      <c r="L114">
        <v>47</v>
      </c>
      <c r="M114">
        <v>186.006</v>
      </c>
      <c r="N114">
        <v>47</v>
      </c>
      <c r="O114">
        <v>175.40899999999999</v>
      </c>
    </row>
    <row r="115" spans="12:15" x14ac:dyDescent="0.2">
      <c r="L115">
        <v>48</v>
      </c>
      <c r="M115">
        <v>186.035</v>
      </c>
      <c r="N115">
        <v>48</v>
      </c>
      <c r="O115">
        <v>175.053</v>
      </c>
    </row>
    <row r="116" spans="12:15" x14ac:dyDescent="0.2">
      <c r="L116">
        <v>49</v>
      </c>
      <c r="M116">
        <v>186.30199999999999</v>
      </c>
      <c r="N116">
        <v>49</v>
      </c>
      <c r="O116">
        <v>174.81200000000001</v>
      </c>
    </row>
    <row r="117" spans="12:15" x14ac:dyDescent="0.2">
      <c r="L117">
        <v>50</v>
      </c>
      <c r="M117">
        <v>186.40199999999999</v>
      </c>
      <c r="N117">
        <v>50</v>
      </c>
      <c r="O117">
        <v>174.94499999999999</v>
      </c>
    </row>
    <row r="118" spans="12:15" x14ac:dyDescent="0.2">
      <c r="L118">
        <v>51</v>
      </c>
      <c r="M118">
        <v>186.59</v>
      </c>
      <c r="N118">
        <v>51</v>
      </c>
      <c r="O118">
        <v>175.15199999999999</v>
      </c>
    </row>
    <row r="119" spans="12:15" x14ac:dyDescent="0.2">
      <c r="L119">
        <v>52</v>
      </c>
      <c r="M119">
        <v>187.435</v>
      </c>
      <c r="N119">
        <v>52</v>
      </c>
      <c r="O119">
        <v>176.167</v>
      </c>
    </row>
    <row r="120" spans="12:15" x14ac:dyDescent="0.2">
      <c r="L120">
        <v>53</v>
      </c>
      <c r="M120">
        <v>187.93899999999999</v>
      </c>
      <c r="N120">
        <v>53</v>
      </c>
      <c r="O120">
        <v>177.09399999999999</v>
      </c>
    </row>
    <row r="121" spans="12:15" x14ac:dyDescent="0.2">
      <c r="L121">
        <v>54</v>
      </c>
      <c r="M121">
        <v>188.41399999999999</v>
      </c>
      <c r="N121">
        <v>54</v>
      </c>
      <c r="O121">
        <v>176.63</v>
      </c>
    </row>
    <row r="122" spans="12:15" x14ac:dyDescent="0.2">
      <c r="L122">
        <v>55</v>
      </c>
      <c r="M122">
        <v>194.815</v>
      </c>
      <c r="N122">
        <v>55</v>
      </c>
      <c r="O122">
        <v>176.655</v>
      </c>
    </row>
    <row r="123" spans="12:15" x14ac:dyDescent="0.2">
      <c r="L123">
        <v>56</v>
      </c>
      <c r="M123">
        <v>206.005</v>
      </c>
      <c r="N123">
        <v>56</v>
      </c>
      <c r="O123">
        <v>176.85</v>
      </c>
    </row>
    <row r="124" spans="12:15" x14ac:dyDescent="0.2">
      <c r="L124">
        <v>57</v>
      </c>
      <c r="M124">
        <v>211.98599999999999</v>
      </c>
      <c r="N124">
        <v>57</v>
      </c>
      <c r="O124">
        <v>176.83099999999999</v>
      </c>
    </row>
    <row r="125" spans="12:15" x14ac:dyDescent="0.2">
      <c r="L125">
        <v>58</v>
      </c>
      <c r="M125">
        <v>222.018</v>
      </c>
      <c r="N125">
        <v>58</v>
      </c>
      <c r="O125">
        <v>177.48699999999999</v>
      </c>
    </row>
    <row r="126" spans="12:15" x14ac:dyDescent="0.2">
      <c r="L126">
        <v>59</v>
      </c>
      <c r="M126">
        <v>231.648</v>
      </c>
      <c r="N126">
        <v>59</v>
      </c>
      <c r="O126">
        <v>176.54400000000001</v>
      </c>
    </row>
    <row r="127" spans="12:15" x14ac:dyDescent="0.2">
      <c r="L127">
        <v>60</v>
      </c>
      <c r="M127">
        <v>235.874</v>
      </c>
      <c r="N127">
        <v>60</v>
      </c>
      <c r="O127">
        <v>177.48099999999999</v>
      </c>
    </row>
  </sheetData>
  <mergeCells count="17">
    <mergeCell ref="B1:C1"/>
    <mergeCell ref="D1:E1"/>
    <mergeCell ref="F1:G1"/>
    <mergeCell ref="H1:I1"/>
    <mergeCell ref="J1:K1"/>
    <mergeCell ref="X1:Y1"/>
    <mergeCell ref="AD1:AE1"/>
    <mergeCell ref="AF1:AG1"/>
    <mergeCell ref="AH1:AI1"/>
    <mergeCell ref="L1:M1"/>
    <mergeCell ref="Z1:AA1"/>
    <mergeCell ref="AB1:AC1"/>
    <mergeCell ref="N1:O1"/>
    <mergeCell ref="P1:Q1"/>
    <mergeCell ref="R1:S1"/>
    <mergeCell ref="T1:U1"/>
    <mergeCell ref="V1:W1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31"/>
  <sheetViews>
    <sheetView tabSelected="1" topLeftCell="A3" workbookViewId="0">
      <selection activeCell="G34" sqref="G34"/>
    </sheetView>
  </sheetViews>
  <sheetFormatPr baseColWidth="10" defaultRowHeight="15" x14ac:dyDescent="0.2"/>
  <sheetData>
    <row r="1" spans="1:12" x14ac:dyDescent="0.2">
      <c r="A1" t="s">
        <v>0</v>
      </c>
      <c r="C1" s="33" t="s">
        <v>8</v>
      </c>
      <c r="D1" s="33" t="s">
        <v>9</v>
      </c>
      <c r="E1" t="s">
        <v>1</v>
      </c>
    </row>
    <row r="2" spans="1:12" x14ac:dyDescent="0.2">
      <c r="A2">
        <f>'raw data'!C64</f>
        <v>248.82275737704921</v>
      </c>
      <c r="B2">
        <v>0</v>
      </c>
      <c r="C2">
        <f>(100-0)/(E2-A2)</f>
        <v>-0.83504253535559814</v>
      </c>
      <c r="D2">
        <f>0-C2*A2</f>
        <v>207.77758617430203</v>
      </c>
      <c r="E2">
        <f>'raw data'!E64</f>
        <v>129.0683786885246</v>
      </c>
    </row>
    <row r="5" spans="1:12" x14ac:dyDescent="0.2">
      <c r="C5" s="34" t="s">
        <v>3</v>
      </c>
      <c r="E5" s="35" t="s">
        <v>4</v>
      </c>
      <c r="G5" s="35" t="s">
        <v>5</v>
      </c>
      <c r="H5" s="33"/>
      <c r="I5" s="35" t="s">
        <v>7</v>
      </c>
      <c r="J5" s="33"/>
      <c r="K5" s="35" t="s">
        <v>10</v>
      </c>
    </row>
    <row r="6" spans="1:12" x14ac:dyDescent="0.2">
      <c r="C6">
        <f>'raw data'!G64</f>
        <v>229.22301573770491</v>
      </c>
      <c r="E6">
        <f>'raw data'!M64</f>
        <v>193.33600819672128</v>
      </c>
      <c r="G6">
        <f>'raw data'!S64</f>
        <v>227.31957213114742</v>
      </c>
      <c r="I6">
        <f>'raw data'!Y64</f>
        <v>227.42207049180337</v>
      </c>
      <c r="K6">
        <f>'raw data'!AE64</f>
        <v>241.28159344262284</v>
      </c>
    </row>
    <row r="7" spans="1:12" x14ac:dyDescent="0.2">
      <c r="C7">
        <f>'raw data'!I64</f>
        <v>235.49029672131141</v>
      </c>
      <c r="E7">
        <f>'raw data'!O64</f>
        <v>186.62726721311469</v>
      </c>
      <c r="G7">
        <f>'raw data'!U64</f>
        <v>221.67634918032789</v>
      </c>
      <c r="I7">
        <f>'raw data'!AA64</f>
        <v>240.15471311475409</v>
      </c>
      <c r="K7">
        <f>'raw data'!AG64</f>
        <v>241.06599836065578</v>
      </c>
    </row>
    <row r="8" spans="1:12" x14ac:dyDescent="0.2">
      <c r="C8">
        <f>'raw data'!K64</f>
        <v>232.02267213114757</v>
      </c>
      <c r="E8">
        <f>'raw data'!Q64</f>
        <v>187.56680339344263</v>
      </c>
      <c r="G8">
        <f>'raw data'!W64</f>
        <v>220.44093114754102</v>
      </c>
      <c r="I8">
        <f>'raw data'!AC64</f>
        <v>235.77055081967214</v>
      </c>
      <c r="K8">
        <f>'raw data'!AI64</f>
        <v>248.8878016393443</v>
      </c>
    </row>
    <row r="9" spans="1:12" x14ac:dyDescent="0.2">
      <c r="B9" s="33" t="s">
        <v>13</v>
      </c>
      <c r="D9" t="s">
        <v>17</v>
      </c>
      <c r="F9" t="s">
        <v>17</v>
      </c>
      <c r="H9" t="s">
        <v>17</v>
      </c>
      <c r="J9" t="s">
        <v>17</v>
      </c>
      <c r="L9" t="s">
        <v>17</v>
      </c>
    </row>
    <row r="10" spans="1:12" x14ac:dyDescent="0.2">
      <c r="C10">
        <f>($C$2*C6)+$D$2</f>
        <v>16.366617950832762</v>
      </c>
      <c r="D10">
        <f>(C10/$E$12)*100</f>
        <v>31.996467877375039</v>
      </c>
      <c r="E10">
        <f t="shared" ref="E10" si="0">($C$2*E6)+$D$2</f>
        <v>46.333795714181178</v>
      </c>
      <c r="F10">
        <f>(E10/$E$12)*100</f>
        <v>90.581805639950332</v>
      </c>
      <c r="G10">
        <f t="shared" ref="G10:I10" si="1">($C$2*G6)+$D$2</f>
        <v>17.956074325958923</v>
      </c>
      <c r="H10">
        <f>(G10/$E$12)*100</f>
        <v>35.103828848468368</v>
      </c>
      <c r="I10">
        <f t="shared" si="1"/>
        <v>17.870483835006979</v>
      </c>
      <c r="J10">
        <f>(I10/$E$12)*100</f>
        <v>34.936500851775364</v>
      </c>
      <c r="K10">
        <f t="shared" ref="K10" si="2">($C$2*K6)+$D$2</f>
        <v>6.2971926513355925</v>
      </c>
      <c r="L10">
        <f>(K10/$E$12)*100</f>
        <v>12.310907665309642</v>
      </c>
    </row>
    <row r="11" spans="1:12" x14ac:dyDescent="0.2">
      <c r="C11">
        <f t="shared" ref="C11:E12" si="3">($C$2*C7)+$D$2</f>
        <v>11.133171748496039</v>
      </c>
      <c r="D11">
        <f t="shared" ref="D11:D12" si="4">(C11/$E$12)*100</f>
        <v>21.765166957167693</v>
      </c>
      <c r="E11">
        <f t="shared" si="3"/>
        <v>51.935879794176032</v>
      </c>
      <c r="F11">
        <f t="shared" ref="F11:F12" si="5">(E11/$E$12)*100</f>
        <v>101.53378752468596</v>
      </c>
      <c r="G11">
        <f t="shared" ref="G11:I11" si="6">($C$2*G7)+$D$2</f>
        <v>22.66840552638817</v>
      </c>
      <c r="H11">
        <f t="shared" ref="H11:H12" si="7">(G11/$E$12)*100</f>
        <v>44.3163585436712</v>
      </c>
      <c r="I11">
        <f t="shared" si="6"/>
        <v>7.2381856573614698</v>
      </c>
      <c r="J11">
        <f t="shared" ref="J11:J12" si="8">(I11/$E$12)*100</f>
        <v>14.150533456086386</v>
      </c>
      <c r="K11">
        <f t="shared" ref="K11" si="9">($C$2*K7)+$D$2</f>
        <v>6.4772237151915704</v>
      </c>
      <c r="L11">
        <f t="shared" ref="L11:L12" si="10">(K11/$E$12)*100</f>
        <v>12.66286542279517</v>
      </c>
    </row>
    <row r="12" spans="1:12" x14ac:dyDescent="0.2">
      <c r="C12">
        <f t="shared" si="3"/>
        <v>14.02878577792788</v>
      </c>
      <c r="D12">
        <f t="shared" si="4"/>
        <v>27.426044577475206</v>
      </c>
      <c r="E12">
        <f t="shared" si="3"/>
        <v>51.151327120096681</v>
      </c>
      <c r="F12">
        <f t="shared" si="5"/>
        <v>100</v>
      </c>
      <c r="G12">
        <f t="shared" ref="G12:I12" si="11">($C$2*G8)+$D$2</f>
        <v>23.700032132710533</v>
      </c>
      <c r="H12">
        <f t="shared" si="7"/>
        <v>46.333171526646673</v>
      </c>
      <c r="I12">
        <f t="shared" si="11"/>
        <v>10.899147655657117</v>
      </c>
      <c r="J12">
        <f t="shared" si="8"/>
        <v>21.307653719457427</v>
      </c>
      <c r="K12">
        <v>0</v>
      </c>
      <c r="L12">
        <f t="shared" si="10"/>
        <v>0</v>
      </c>
    </row>
    <row r="14" spans="1:12" x14ac:dyDescent="0.2">
      <c r="B14" s="33" t="s">
        <v>11</v>
      </c>
      <c r="C14">
        <f>AVERAGE(C10:C12)</f>
        <v>13.842858492418893</v>
      </c>
      <c r="D14">
        <f>AVERAGE(D10:D12)</f>
        <v>27.062559804005982</v>
      </c>
      <c r="E14">
        <f t="shared" ref="E14:K14" si="12">AVERAGE(E10:E12)</f>
        <v>49.807000876151299</v>
      </c>
      <c r="F14">
        <f>AVERAGE(F10:F12)</f>
        <v>97.371864388212089</v>
      </c>
      <c r="G14">
        <f t="shared" si="12"/>
        <v>21.441503995019207</v>
      </c>
      <c r="H14">
        <f>AVERAGE(H10:H12)</f>
        <v>41.91778630626208</v>
      </c>
      <c r="I14">
        <f t="shared" si="12"/>
        <v>12.002605716008523</v>
      </c>
      <c r="J14">
        <f>AVERAGE(J10:J12)</f>
        <v>23.464896009106393</v>
      </c>
      <c r="K14">
        <f t="shared" si="12"/>
        <v>4.2581387888423876</v>
      </c>
      <c r="L14">
        <f>AVERAGE(L10:L12)</f>
        <v>8.3245910293682712</v>
      </c>
    </row>
    <row r="15" spans="1:12" x14ac:dyDescent="0.2">
      <c r="B15" s="33" t="s">
        <v>12</v>
      </c>
      <c r="C15">
        <f>STDEVP(C10:C12)</f>
        <v>2.1405866025945195</v>
      </c>
      <c r="D15">
        <f>_xlfn.STDEV.P(D10:D12)</f>
        <v>4.1848114665113183</v>
      </c>
      <c r="E15">
        <f t="shared" ref="E15:K15" si="13">STDEVP(E10:E12)</f>
        <v>2.4767244897852723</v>
      </c>
      <c r="F15">
        <f>_xlfn.STDEV.P(F10:F12)</f>
        <v>4.841955486257949</v>
      </c>
      <c r="G15">
        <f t="shared" si="13"/>
        <v>2.5002970953058505</v>
      </c>
      <c r="H15">
        <f>_xlfn.STDEV.P(H10:H12)</f>
        <v>4.8880395408617483</v>
      </c>
      <c r="I15">
        <f>STDEVP(I10:I12)</f>
        <v>4.4101894065755554</v>
      </c>
      <c r="J15">
        <f>_xlfn.STDEV.P(J10:J12)</f>
        <v>8.6218474766470887</v>
      </c>
      <c r="K15">
        <f t="shared" si="13"/>
        <v>3.0118557130968684</v>
      </c>
      <c r="L15">
        <f>_xlfn.STDEV.P(L10:L12)</f>
        <v>5.8881281926965858</v>
      </c>
    </row>
    <row r="18" spans="3:5" x14ac:dyDescent="0.2">
      <c r="C18" t="s">
        <v>14</v>
      </c>
      <c r="D18" t="s">
        <v>15</v>
      </c>
      <c r="E18" t="s">
        <v>16</v>
      </c>
    </row>
    <row r="19" spans="3:5" x14ac:dyDescent="0.2">
      <c r="C19">
        <v>0</v>
      </c>
      <c r="D19">
        <f>C14</f>
        <v>13.842858492418893</v>
      </c>
      <c r="E19">
        <f>C15</f>
        <v>2.1405866025945195</v>
      </c>
    </row>
    <row r="20" spans="3:5" x14ac:dyDescent="0.2">
      <c r="C20">
        <v>3</v>
      </c>
      <c r="D20">
        <f>E14</f>
        <v>49.807000876151299</v>
      </c>
      <c r="E20">
        <f>E15</f>
        <v>2.4767244897852723</v>
      </c>
    </row>
    <row r="21" spans="3:5" x14ac:dyDescent="0.2">
      <c r="C21">
        <v>7</v>
      </c>
      <c r="D21">
        <f>G14</f>
        <v>21.441503995019207</v>
      </c>
      <c r="E21">
        <f>G15</f>
        <v>2.5002970953058505</v>
      </c>
    </row>
    <row r="22" spans="3:5" x14ac:dyDescent="0.2">
      <c r="C22">
        <v>15</v>
      </c>
      <c r="D22">
        <f>I14</f>
        <v>12.002605716008523</v>
      </c>
      <c r="E22">
        <f>I15</f>
        <v>4.4101894065755554</v>
      </c>
    </row>
    <row r="23" spans="3:5" x14ac:dyDescent="0.2">
      <c r="C23">
        <v>20</v>
      </c>
      <c r="D23">
        <f>K14</f>
        <v>4.2581387888423876</v>
      </c>
      <c r="E23">
        <f>K15</f>
        <v>3.0118557130968684</v>
      </c>
    </row>
    <row r="26" spans="3:5" x14ac:dyDescent="0.2">
      <c r="C26" t="s">
        <v>14</v>
      </c>
    </row>
    <row r="27" spans="3:5" x14ac:dyDescent="0.2">
      <c r="C27">
        <v>0</v>
      </c>
      <c r="D27">
        <f>D14</f>
        <v>27.062559804005982</v>
      </c>
      <c r="E27">
        <f>D15</f>
        <v>4.1848114665113183</v>
      </c>
    </row>
    <row r="28" spans="3:5" x14ac:dyDescent="0.2">
      <c r="C28">
        <v>3</v>
      </c>
      <c r="D28">
        <f>F14</f>
        <v>97.371864388212089</v>
      </c>
      <c r="E28">
        <f>F15</f>
        <v>4.841955486257949</v>
      </c>
    </row>
    <row r="29" spans="3:5" x14ac:dyDescent="0.2">
      <c r="C29">
        <v>7</v>
      </c>
      <c r="D29">
        <f>H14</f>
        <v>41.91778630626208</v>
      </c>
      <c r="E29">
        <f>H15</f>
        <v>4.8880395408617483</v>
      </c>
    </row>
    <row r="30" spans="3:5" x14ac:dyDescent="0.2">
      <c r="C30">
        <v>15</v>
      </c>
      <c r="D30">
        <f>J14</f>
        <v>23.464896009106393</v>
      </c>
      <c r="E30">
        <f>J15</f>
        <v>8.6218474766470887</v>
      </c>
    </row>
    <row r="31" spans="3:5" x14ac:dyDescent="0.2">
      <c r="C31">
        <v>20</v>
      </c>
      <c r="D31">
        <f>L14</f>
        <v>8.3245910293682712</v>
      </c>
      <c r="E31">
        <f>L15</f>
        <v>5.8881281926965858</v>
      </c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raw data</vt:lpstr>
      <vt:lpstr>Activity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Microsoft Office User</cp:lastModifiedBy>
  <dcterms:created xsi:type="dcterms:W3CDTF">2020-05-28T12:33:29Z</dcterms:created>
  <dcterms:modified xsi:type="dcterms:W3CDTF">2023-12-06T12:42:42Z</dcterms:modified>
</cp:coreProperties>
</file>